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bousaid\Documents\BULLETIN ACADEMIQUE\CIRCULAIRE ACADEMIQUE 2025 CS VCA\"/>
    </mc:Choice>
  </mc:AlternateContent>
  <xr:revisionPtr revIDLastSave="0" documentId="13_ncr:1_{DED0F7FC-03CE-45FC-93CF-C0EAB72EFBE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ynthèse des notes" sheetId="1" r:id="rId1"/>
    <sheet name="Feuil2" sheetId="2" r:id="rId2"/>
  </sheets>
  <definedNames>
    <definedName name="_xlnm.Print_Titles" localSheetId="0">'Synthèse des notes'!$27:$27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9" i="1"/>
  <c r="G28" i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29" i="1"/>
  <c r="H29" i="1" s="1"/>
  <c r="E28" i="1"/>
  <c r="H28" i="1" s="1"/>
  <c r="Z6" i="2"/>
  <c r="C24" i="1"/>
  <c r="R6" i="2" s="1"/>
  <c r="B24" i="1"/>
  <c r="J6" i="2" s="1"/>
  <c r="Y6" i="2"/>
  <c r="C23" i="1"/>
  <c r="Q6" i="2" s="1"/>
  <c r="B23" i="1"/>
  <c r="I6" i="2" s="1"/>
  <c r="X6" i="2"/>
  <c r="C22" i="1"/>
  <c r="P6" i="2" s="1"/>
  <c r="B22" i="1"/>
  <c r="H6" i="2" s="1"/>
  <c r="W6" i="2"/>
  <c r="C21" i="1"/>
  <c r="O6" i="2" s="1"/>
  <c r="B21" i="1"/>
  <c r="G6" i="2" s="1"/>
  <c r="V6" i="2"/>
  <c r="C18" i="1"/>
  <c r="N6" i="2" s="1"/>
  <c r="B18" i="1"/>
  <c r="F6" i="2" s="1"/>
  <c r="U6" i="2"/>
  <c r="C17" i="1"/>
  <c r="M6" i="2" s="1"/>
  <c r="B17" i="1"/>
  <c r="E6" i="2" s="1"/>
  <c r="T6" i="2"/>
  <c r="C16" i="1"/>
  <c r="L6" i="2" s="1"/>
  <c r="B16" i="1"/>
  <c r="D6" i="2" s="1"/>
  <c r="S6" i="2"/>
  <c r="C15" i="1"/>
  <c r="K6" i="2" s="1"/>
  <c r="B15" i="1"/>
  <c r="C6" i="2" s="1"/>
  <c r="D10" i="1"/>
  <c r="B6" i="2" s="1"/>
</calcChain>
</file>

<file path=xl/sharedStrings.xml><?xml version="1.0" encoding="utf-8"?>
<sst xmlns="http://schemas.openxmlformats.org/spreadsheetml/2006/main" count="59" uniqueCount="37">
  <si>
    <t>Établissement :</t>
  </si>
  <si>
    <t xml:space="preserve">Observations de l'équipe pédagogique : </t>
  </si>
  <si>
    <t>Classe :</t>
  </si>
  <si>
    <t xml:space="preserve">Noms des évaluateurs : </t>
  </si>
  <si>
    <t>Nombre de candidats dans la division</t>
  </si>
  <si>
    <t>Nombre de candidats évalués</t>
  </si>
  <si>
    <t>Nombre de candidats évalués mais non validés pour PFMP incomplète</t>
  </si>
  <si>
    <t>Moyenne de la classe</t>
  </si>
  <si>
    <t>Médiane de la classe</t>
  </si>
  <si>
    <t>Note la plus haute</t>
  </si>
  <si>
    <t>Note la plus basse</t>
  </si>
  <si>
    <t>&lt; 5</t>
  </si>
  <si>
    <t>≥ 5 et &lt; 10</t>
  </si>
  <si>
    <t>≥ 10 et &lt; 15</t>
  </si>
  <si>
    <t>≥ 15</t>
  </si>
  <si>
    <t>Numéro du candidat</t>
  </si>
  <si>
    <t>Nom du candidat
(par ordre alphabétique)</t>
  </si>
  <si>
    <t>Prénom du candidat</t>
  </si>
  <si>
    <t>Nb d'élèves</t>
  </si>
  <si>
    <t>moyenne</t>
  </si>
  <si>
    <t>médiane</t>
  </si>
  <si>
    <t>Max</t>
  </si>
  <si>
    <t>Min</t>
  </si>
  <si>
    <t>EP1 /20</t>
  </si>
  <si>
    <t>EP2 /20</t>
  </si>
  <si>
    <t>EP3 /20</t>
  </si>
  <si>
    <t>Total EP /240</t>
  </si>
  <si>
    <t>E1</t>
  </si>
  <si>
    <t>E2</t>
  </si>
  <si>
    <t>E1 - /20</t>
  </si>
  <si>
    <t>E2 - /20</t>
  </si>
  <si>
    <t>Note E1/120</t>
  </si>
  <si>
    <t>Note E2/20</t>
  </si>
  <si>
    <t>Note E2/120</t>
  </si>
  <si>
    <t>CERTIFICAT DE SPECIALISATION - VENDEUR CONSEIL EN ALIMENTATION - Session 2025</t>
  </si>
  <si>
    <t>Évaluations E1 &amp; E2</t>
  </si>
  <si>
    <t>Note E1/20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</si>
</sst>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i/>
      <sz val="10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4" tint="0.79989013336588644"/>
        <bgColor rgb="FFFDEADA"/>
      </patternFill>
    </fill>
    <fill>
      <patternFill patternType="solid">
        <fgColor theme="9" tint="0.79989013336588644"/>
        <bgColor rgb="FFDCE6F2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2" xfId="0" applyFont="1" applyBorder="1"/>
    <xf numFmtId="0" fontId="2" fillId="3" borderId="2" xfId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1" applyFont="1"/>
    <xf numFmtId="0" fontId="2" fillId="0" borderId="0" xfId="1" applyFont="1" applyAlignment="1">
      <alignment horizontal="center" vertical="top" wrapText="1"/>
    </xf>
    <xf numFmtId="0" fontId="2" fillId="0" borderId="5" xfId="1" applyFont="1" applyBorder="1"/>
    <xf numFmtId="0" fontId="4" fillId="0" borderId="2" xfId="1" applyFont="1" applyBorder="1" applyAlignment="1">
      <alignment vertical="top" wrapText="1"/>
    </xf>
    <xf numFmtId="2" fontId="2" fillId="3" borderId="2" xfId="1" applyNumberFormat="1" applyFont="1" applyFill="1" applyBorder="1" applyAlignment="1">
      <alignment vertical="top" wrapText="1"/>
    </xf>
    <xf numFmtId="2" fontId="2" fillId="3" borderId="2" xfId="1" applyNumberFormat="1" applyFont="1" applyFill="1" applyBorder="1"/>
    <xf numFmtId="164" fontId="2" fillId="3" borderId="2" xfId="1" applyNumberFormat="1" applyFont="1" applyFill="1" applyBorder="1" applyAlignment="1">
      <alignment vertical="top" wrapText="1"/>
    </xf>
    <xf numFmtId="0" fontId="2" fillId="3" borderId="2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8" fillId="0" borderId="2" xfId="0" applyNumberFormat="1" applyFont="1" applyBorder="1"/>
    <xf numFmtId="0" fontId="8" fillId="0" borderId="2" xfId="0" applyFont="1" applyBorder="1"/>
    <xf numFmtId="0" fontId="4" fillId="0" borderId="8" xfId="0" applyFont="1" applyBorder="1"/>
    <xf numFmtId="0" fontId="4" fillId="3" borderId="2" xfId="0" applyFont="1" applyFill="1" applyBorder="1"/>
    <xf numFmtId="0" fontId="4" fillId="0" borderId="2" xfId="0" applyFont="1" applyBorder="1"/>
    <xf numFmtId="0" fontId="4" fillId="2" borderId="8" xfId="0" applyFont="1" applyFill="1" applyBorder="1"/>
    <xf numFmtId="0" fontId="4" fillId="0" borderId="9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4" borderId="2" xfId="1" applyFont="1" applyFill="1" applyBorder="1"/>
    <xf numFmtId="2" fontId="1" fillId="4" borderId="2" xfId="1" applyNumberFormat="1" applyFont="1" applyFill="1" applyBorder="1"/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2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4" fillId="0" borderId="2" xfId="1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1" fillId="0" borderId="2" xfId="1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171719</xdr:colOff>
      <xdr:row>14</xdr:row>
      <xdr:rowOff>105120</xdr:rowOff>
    </xdr:from>
    <xdr:to>
      <xdr:col>10</xdr:col>
      <xdr:colOff>428624</xdr:colOff>
      <xdr:row>23</xdr:row>
      <xdr:rowOff>17640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91594" y="2714970"/>
          <a:ext cx="4638405" cy="1369845"/>
        </a:xfrm>
        <a:prstGeom prst="rect">
          <a:avLst/>
        </a:prstGeom>
        <a:solidFill>
          <a:srgbClr val="DCE6F2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fr-FR" sz="1200" b="1" strike="noStrike" spc="-1">
              <a:solidFill>
                <a:srgbClr val="FF0000"/>
              </a:solidFill>
              <a:latin typeface="Calibri"/>
            </a:rPr>
            <a:t>Merci de ne pas saisir dans les cellules colorées qui contiennent des formules permettant l'automatisation des calculs.</a:t>
          </a:r>
          <a:endParaRPr lang="fr-FR" sz="1200" b="0" strike="noStrike" spc="-1"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642600</xdr:colOff>
      <xdr:row>3</xdr:row>
      <xdr:rowOff>26835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42600" cy="62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7"/>
  <sheetViews>
    <sheetView tabSelected="1" topLeftCell="A16" zoomScaleNormal="100" workbookViewId="0">
      <selection activeCell="J27" sqref="J27"/>
    </sheetView>
  </sheetViews>
  <sheetFormatPr baseColWidth="10" defaultColWidth="11.42578125" defaultRowHeight="12.75" x14ac:dyDescent="0.2"/>
  <cols>
    <col min="1" max="1" width="18.7109375" style="1" customWidth="1"/>
    <col min="2" max="2" width="24.5703125" style="1" customWidth="1"/>
    <col min="3" max="3" width="24.5703125" style="2" customWidth="1"/>
    <col min="4" max="7" width="15.7109375" style="1" customWidth="1"/>
    <col min="8" max="16384" width="11.42578125" style="1"/>
  </cols>
  <sheetData>
    <row r="2" spans="1:11" ht="21" x14ac:dyDescent="0.35">
      <c r="B2" s="67" t="s">
        <v>35</v>
      </c>
      <c r="E2" s="3" t="s">
        <v>34</v>
      </c>
    </row>
    <row r="3" spans="1:11" ht="13.5" thickBot="1" x14ac:dyDescent="0.25"/>
    <row r="4" spans="1:11" ht="17.25" customHeight="1" x14ac:dyDescent="0.2">
      <c r="A4" s="4" t="s">
        <v>0</v>
      </c>
      <c r="B4" s="49"/>
      <c r="C4" s="49"/>
      <c r="E4" s="5"/>
      <c r="F4" s="54" t="s">
        <v>1</v>
      </c>
      <c r="G4" s="55"/>
      <c r="H4" s="55"/>
      <c r="I4" s="55"/>
      <c r="J4" s="55"/>
      <c r="K4" s="56"/>
    </row>
    <row r="5" spans="1:11" ht="17.25" customHeight="1" x14ac:dyDescent="0.2">
      <c r="B5" s="50"/>
      <c r="C5" s="50"/>
      <c r="E5" s="5"/>
      <c r="F5" s="57"/>
      <c r="G5" s="58"/>
      <c r="H5" s="58"/>
      <c r="I5" s="58"/>
      <c r="J5" s="58"/>
      <c r="K5" s="59"/>
    </row>
    <row r="6" spans="1:11" ht="17.25" customHeight="1" thickBot="1" x14ac:dyDescent="0.25">
      <c r="B6" s="51"/>
      <c r="C6" s="51"/>
      <c r="E6" s="6"/>
      <c r="F6" s="57"/>
      <c r="G6" s="58"/>
      <c r="H6" s="58"/>
      <c r="I6" s="58"/>
      <c r="J6" s="58"/>
      <c r="K6" s="59"/>
    </row>
    <row r="7" spans="1:11" ht="15" customHeight="1" thickBot="1" x14ac:dyDescent="0.25">
      <c r="E7" s="5"/>
      <c r="F7" s="60"/>
      <c r="G7" s="61"/>
      <c r="H7" s="61"/>
      <c r="I7" s="61"/>
      <c r="J7" s="61"/>
      <c r="K7" s="62"/>
    </row>
    <row r="8" spans="1:11" ht="15" x14ac:dyDescent="0.25">
      <c r="A8" s="4" t="s">
        <v>2</v>
      </c>
      <c r="B8" s="7"/>
      <c r="F8" s="54" t="s">
        <v>3</v>
      </c>
      <c r="G8" s="55"/>
      <c r="H8" s="55"/>
      <c r="I8" s="55"/>
      <c r="J8" s="55"/>
      <c r="K8" s="56"/>
    </row>
    <row r="9" spans="1:11" x14ac:dyDescent="0.2">
      <c r="F9" s="57"/>
      <c r="G9" s="58"/>
      <c r="H9" s="58"/>
      <c r="I9" s="58"/>
      <c r="J9" s="58"/>
      <c r="K9" s="59"/>
    </row>
    <row r="10" spans="1:11" ht="12.75" customHeight="1" x14ac:dyDescent="0.2">
      <c r="A10" s="52" t="s">
        <v>4</v>
      </c>
      <c r="B10" s="52"/>
      <c r="C10" s="52"/>
      <c r="D10" s="8">
        <f>COUNTA(B28:B51)</f>
        <v>0</v>
      </c>
      <c r="F10" s="57"/>
      <c r="G10" s="58"/>
      <c r="H10" s="58"/>
      <c r="I10" s="58"/>
      <c r="J10" s="58"/>
      <c r="K10" s="59"/>
    </row>
    <row r="11" spans="1:11" ht="12.75" customHeight="1" x14ac:dyDescent="0.2">
      <c r="A11" s="52" t="s">
        <v>5</v>
      </c>
      <c r="B11" s="52"/>
      <c r="C11" s="52"/>
      <c r="D11" s="9"/>
      <c r="F11" s="57"/>
      <c r="G11" s="58"/>
      <c r="H11" s="58"/>
      <c r="I11" s="58"/>
      <c r="J11" s="58"/>
      <c r="K11" s="59"/>
    </row>
    <row r="12" spans="1:11" ht="12.75" customHeight="1" thickBot="1" x14ac:dyDescent="0.25">
      <c r="A12" s="53" t="s">
        <v>6</v>
      </c>
      <c r="B12" s="53"/>
      <c r="C12" s="53"/>
      <c r="D12" s="10"/>
      <c r="E12" s="11"/>
      <c r="F12" s="60"/>
      <c r="G12" s="61"/>
      <c r="H12" s="61"/>
      <c r="I12" s="61"/>
      <c r="J12" s="61"/>
      <c r="K12" s="62"/>
    </row>
    <row r="13" spans="1:11" ht="12.75" customHeight="1" x14ac:dyDescent="0.2">
      <c r="A13" s="12"/>
      <c r="B13" s="12"/>
      <c r="C13" s="13"/>
    </row>
    <row r="14" spans="1:11" ht="12.75" customHeight="1" x14ac:dyDescent="0.2">
      <c r="A14" s="14"/>
      <c r="B14" s="70" t="s">
        <v>27</v>
      </c>
      <c r="C14" s="71" t="s">
        <v>28</v>
      </c>
      <c r="D14" s="43"/>
    </row>
    <row r="15" spans="1:11" ht="12.75" customHeight="1" x14ac:dyDescent="0.2">
      <c r="A15" s="15" t="s">
        <v>7</v>
      </c>
      <c r="B15" s="16" t="e">
        <f>AVERAGE(D28:D51)</f>
        <v>#DIV/0!</v>
      </c>
      <c r="C15" s="17" t="e">
        <f>AVERAGE(F28:F51)</f>
        <v>#DIV/0!</v>
      </c>
      <c r="D15" s="44"/>
    </row>
    <row r="16" spans="1:11" ht="12.75" customHeight="1" x14ac:dyDescent="0.2">
      <c r="A16" s="15" t="s">
        <v>8</v>
      </c>
      <c r="B16" s="16" t="e">
        <f>MEDIAN(D28:D51)</f>
        <v>#NUM!</v>
      </c>
      <c r="C16" s="17" t="e">
        <f>MEDIAN(F28:F51)</f>
        <v>#NUM!</v>
      </c>
      <c r="D16" s="44"/>
    </row>
    <row r="17" spans="1:9" x14ac:dyDescent="0.2">
      <c r="A17" s="15" t="s">
        <v>9</v>
      </c>
      <c r="B17" s="18">
        <f>MAX(D28:D51)</f>
        <v>0</v>
      </c>
      <c r="C17" s="18">
        <f>MAX(F28:F51)</f>
        <v>0</v>
      </c>
      <c r="D17" s="45"/>
    </row>
    <row r="18" spans="1:9" x14ac:dyDescent="0.2">
      <c r="A18" s="15" t="s">
        <v>10</v>
      </c>
      <c r="B18" s="18">
        <f>MIN(D28:D51)</f>
        <v>0</v>
      </c>
      <c r="C18" s="18">
        <f>MIN(F28:F51)</f>
        <v>0</v>
      </c>
      <c r="D18" s="45"/>
    </row>
    <row r="19" spans="1:9" x14ac:dyDescent="0.2">
      <c r="D19" s="46"/>
    </row>
    <row r="20" spans="1:9" x14ac:dyDescent="0.2">
      <c r="B20" s="72" t="s">
        <v>29</v>
      </c>
      <c r="C20" s="73" t="s">
        <v>30</v>
      </c>
      <c r="D20" s="47"/>
    </row>
    <row r="21" spans="1:9" x14ac:dyDescent="0.2">
      <c r="A21" s="9" t="s">
        <v>11</v>
      </c>
      <c r="B21" s="19">
        <f>COUNTIFS($D$28:$D$51,"&lt;5")</f>
        <v>0</v>
      </c>
      <c r="C21" s="19">
        <f>COUNTIFS($F$28:$F$51,"&lt;5")</f>
        <v>0</v>
      </c>
      <c r="D21" s="46"/>
    </row>
    <row r="22" spans="1:9" x14ac:dyDescent="0.2">
      <c r="A22" s="9" t="s">
        <v>12</v>
      </c>
      <c r="B22" s="19">
        <f>COUNTIFS($D$28:$D$51,"&gt;=5",$D$28:$D$51,"&lt;10")</f>
        <v>0</v>
      </c>
      <c r="C22" s="19">
        <f>COUNTIFS($F$28:$F$51,"&gt;=5",$F$28:$F$51,"&lt;10")</f>
        <v>0</v>
      </c>
      <c r="D22" s="46"/>
    </row>
    <row r="23" spans="1:9" x14ac:dyDescent="0.2">
      <c r="A23" s="9" t="s">
        <v>13</v>
      </c>
      <c r="B23" s="19">
        <f>COUNTIFS($D$28:$D$51,"&gt;=10",$D$28:$D$51,"&lt;15")</f>
        <v>0</v>
      </c>
      <c r="C23" s="19">
        <f>COUNTIFS($F$28:$F$51,"&gt;=10",$F$28:$F$51,"&lt;15")</f>
        <v>0</v>
      </c>
      <c r="D23" s="46"/>
    </row>
    <row r="24" spans="1:9" x14ac:dyDescent="0.2">
      <c r="A24" s="9" t="s">
        <v>14</v>
      </c>
      <c r="B24" s="19">
        <f>COUNTIFS($D$28:$D$51,"&gt;=15")</f>
        <v>0</v>
      </c>
      <c r="C24" s="19">
        <f>COUNTIFS($F$28:$F$51,"&gt;=15")</f>
        <v>0</v>
      </c>
      <c r="D24" s="46"/>
    </row>
    <row r="26" spans="1:9" ht="12.75" customHeight="1" x14ac:dyDescent="0.2">
      <c r="D26" s="68" t="s">
        <v>27</v>
      </c>
      <c r="E26" s="68"/>
      <c r="F26" s="69" t="s">
        <v>28</v>
      </c>
      <c r="G26" s="69"/>
      <c r="H26" s="48" t="s">
        <v>26</v>
      </c>
      <c r="I26" s="20"/>
    </row>
    <row r="27" spans="1:9" s="21" customFormat="1" ht="24" customHeight="1" x14ac:dyDescent="0.2">
      <c r="A27" s="39" t="s">
        <v>15</v>
      </c>
      <c r="B27" s="40" t="s">
        <v>16</v>
      </c>
      <c r="C27" s="39" t="s">
        <v>17</v>
      </c>
      <c r="D27" s="41" t="s">
        <v>36</v>
      </c>
      <c r="E27" s="42" t="s">
        <v>31</v>
      </c>
      <c r="F27" s="41" t="s">
        <v>32</v>
      </c>
      <c r="G27" s="41" t="s">
        <v>33</v>
      </c>
      <c r="H27" s="48"/>
      <c r="I27" s="20"/>
    </row>
    <row r="28" spans="1:9" ht="12.75" customHeight="1" x14ac:dyDescent="0.2">
      <c r="A28" s="22"/>
      <c r="B28" s="23"/>
      <c r="C28" s="23"/>
      <c r="D28" s="24"/>
      <c r="E28" s="25">
        <f>D28*6</f>
        <v>0</v>
      </c>
      <c r="F28" s="26"/>
      <c r="G28" s="25">
        <f>F28*6</f>
        <v>0</v>
      </c>
      <c r="H28" s="25">
        <f>E28+G28</f>
        <v>0</v>
      </c>
    </row>
    <row r="29" spans="1:9" ht="12.75" customHeight="1" x14ac:dyDescent="0.2">
      <c r="A29" s="22"/>
      <c r="B29" s="23"/>
      <c r="C29" s="23"/>
      <c r="D29" s="24"/>
      <c r="E29" s="25">
        <f>D29*6</f>
        <v>0</v>
      </c>
      <c r="F29" s="26"/>
      <c r="G29" s="25">
        <f>F29*6</f>
        <v>0</v>
      </c>
      <c r="H29" s="25">
        <f>E29+G29</f>
        <v>0</v>
      </c>
    </row>
    <row r="30" spans="1:9" ht="12.75" customHeight="1" x14ac:dyDescent="0.2">
      <c r="A30" s="22"/>
      <c r="B30" s="23"/>
      <c r="C30" s="23"/>
      <c r="D30" s="27"/>
      <c r="E30" s="25">
        <f t="shared" ref="E30:E51" si="0">D30*6</f>
        <v>0</v>
      </c>
      <c r="F30" s="28"/>
      <c r="G30" s="25">
        <f t="shared" ref="G30:G51" si="1">F30*6</f>
        <v>0</v>
      </c>
      <c r="H30" s="25">
        <f t="shared" ref="H30:H51" si="2">E30+G30</f>
        <v>0</v>
      </c>
    </row>
    <row r="31" spans="1:9" ht="12.75" customHeight="1" x14ac:dyDescent="0.2">
      <c r="A31" s="22"/>
      <c r="B31" s="22"/>
      <c r="C31" s="22"/>
      <c r="D31" s="27"/>
      <c r="E31" s="25">
        <f t="shared" si="0"/>
        <v>0</v>
      </c>
      <c r="F31" s="28"/>
      <c r="G31" s="25">
        <f t="shared" si="1"/>
        <v>0</v>
      </c>
      <c r="H31" s="25">
        <f t="shared" si="2"/>
        <v>0</v>
      </c>
    </row>
    <row r="32" spans="1:9" ht="12.75" customHeight="1" x14ac:dyDescent="0.2">
      <c r="A32" s="22"/>
      <c r="B32" s="22"/>
      <c r="C32" s="22"/>
      <c r="D32" s="27"/>
      <c r="E32" s="25">
        <f t="shared" si="0"/>
        <v>0</v>
      </c>
      <c r="F32" s="26"/>
      <c r="G32" s="25">
        <f t="shared" si="1"/>
        <v>0</v>
      </c>
      <c r="H32" s="25">
        <f t="shared" si="2"/>
        <v>0</v>
      </c>
    </row>
    <row r="33" spans="1:8" ht="13.5" customHeight="1" x14ac:dyDescent="0.2">
      <c r="A33" s="22"/>
      <c r="B33" s="22"/>
      <c r="C33" s="22"/>
      <c r="D33" s="27"/>
      <c r="E33" s="25">
        <f t="shared" si="0"/>
        <v>0</v>
      </c>
      <c r="F33" s="26"/>
      <c r="G33" s="25">
        <f t="shared" si="1"/>
        <v>0</v>
      </c>
      <c r="H33" s="25">
        <f t="shared" si="2"/>
        <v>0</v>
      </c>
    </row>
    <row r="34" spans="1:8" ht="12.75" customHeight="1" x14ac:dyDescent="0.2">
      <c r="A34" s="22"/>
      <c r="B34" s="22"/>
      <c r="C34" s="22"/>
      <c r="D34" s="27"/>
      <c r="E34" s="25">
        <f t="shared" si="0"/>
        <v>0</v>
      </c>
      <c r="F34" s="26"/>
      <c r="G34" s="25">
        <f t="shared" si="1"/>
        <v>0</v>
      </c>
      <c r="H34" s="25">
        <f t="shared" si="2"/>
        <v>0</v>
      </c>
    </row>
    <row r="35" spans="1:8" ht="13.5" customHeight="1" x14ac:dyDescent="0.2">
      <c r="A35" s="22"/>
      <c r="B35" s="22"/>
      <c r="C35" s="22"/>
      <c r="D35" s="27"/>
      <c r="E35" s="25">
        <f t="shared" si="0"/>
        <v>0</v>
      </c>
      <c r="F35" s="26"/>
      <c r="G35" s="25">
        <f t="shared" si="1"/>
        <v>0</v>
      </c>
      <c r="H35" s="25">
        <f t="shared" si="2"/>
        <v>0</v>
      </c>
    </row>
    <row r="36" spans="1:8" ht="12.75" customHeight="1" x14ac:dyDescent="0.2">
      <c r="A36" s="22"/>
      <c r="B36" s="22"/>
      <c r="C36" s="22"/>
      <c r="D36" s="27"/>
      <c r="E36" s="25">
        <f t="shared" si="0"/>
        <v>0</v>
      </c>
      <c r="F36" s="26"/>
      <c r="G36" s="25">
        <f t="shared" si="1"/>
        <v>0</v>
      </c>
      <c r="H36" s="25">
        <f t="shared" si="2"/>
        <v>0</v>
      </c>
    </row>
    <row r="37" spans="1:8" ht="12.75" customHeight="1" x14ac:dyDescent="0.2">
      <c r="A37" s="22"/>
      <c r="B37" s="22"/>
      <c r="C37" s="22"/>
      <c r="D37" s="27"/>
      <c r="E37" s="25">
        <f t="shared" si="0"/>
        <v>0</v>
      </c>
      <c r="F37" s="26"/>
      <c r="G37" s="25">
        <f t="shared" si="1"/>
        <v>0</v>
      </c>
      <c r="H37" s="25">
        <f t="shared" si="2"/>
        <v>0</v>
      </c>
    </row>
    <row r="38" spans="1:8" ht="13.5" customHeight="1" x14ac:dyDescent="0.2">
      <c r="A38" s="22"/>
      <c r="B38" s="22"/>
      <c r="C38" s="22"/>
      <c r="D38" s="27"/>
      <c r="E38" s="25">
        <f t="shared" si="0"/>
        <v>0</v>
      </c>
      <c r="F38" s="26"/>
      <c r="G38" s="25">
        <f t="shared" si="1"/>
        <v>0</v>
      </c>
      <c r="H38" s="25">
        <f t="shared" si="2"/>
        <v>0</v>
      </c>
    </row>
    <row r="39" spans="1:8" ht="12.75" customHeight="1" x14ac:dyDescent="0.2">
      <c r="A39" s="22"/>
      <c r="B39" s="22"/>
      <c r="C39" s="22"/>
      <c r="D39" s="27"/>
      <c r="E39" s="25">
        <f t="shared" si="0"/>
        <v>0</v>
      </c>
      <c r="F39" s="26"/>
      <c r="G39" s="25">
        <f t="shared" si="1"/>
        <v>0</v>
      </c>
      <c r="H39" s="25">
        <f t="shared" si="2"/>
        <v>0</v>
      </c>
    </row>
    <row r="40" spans="1:8" ht="12.75" customHeight="1" x14ac:dyDescent="0.2">
      <c r="A40" s="22"/>
      <c r="B40" s="22"/>
      <c r="C40" s="22"/>
      <c r="D40" s="27"/>
      <c r="E40" s="25">
        <f t="shared" si="0"/>
        <v>0</v>
      </c>
      <c r="F40" s="26"/>
      <c r="G40" s="25">
        <f t="shared" si="1"/>
        <v>0</v>
      </c>
      <c r="H40" s="25">
        <f t="shared" si="2"/>
        <v>0</v>
      </c>
    </row>
    <row r="41" spans="1:8" ht="12.75" customHeight="1" x14ac:dyDescent="0.2">
      <c r="A41" s="22"/>
      <c r="B41" s="22"/>
      <c r="C41" s="22"/>
      <c r="D41" s="27"/>
      <c r="E41" s="25">
        <f t="shared" si="0"/>
        <v>0</v>
      </c>
      <c r="F41" s="26"/>
      <c r="G41" s="25">
        <f t="shared" si="1"/>
        <v>0</v>
      </c>
      <c r="H41" s="25">
        <f t="shared" si="2"/>
        <v>0</v>
      </c>
    </row>
    <row r="42" spans="1:8" ht="13.5" customHeight="1" x14ac:dyDescent="0.2">
      <c r="A42" s="22"/>
      <c r="B42" s="22"/>
      <c r="C42" s="22"/>
      <c r="D42" s="27"/>
      <c r="E42" s="25">
        <f t="shared" si="0"/>
        <v>0</v>
      </c>
      <c r="F42" s="28"/>
      <c r="G42" s="25">
        <f t="shared" si="1"/>
        <v>0</v>
      </c>
      <c r="H42" s="25">
        <f t="shared" si="2"/>
        <v>0</v>
      </c>
    </row>
    <row r="43" spans="1:8" ht="12.75" customHeight="1" x14ac:dyDescent="0.2">
      <c r="A43" s="29"/>
      <c r="B43" s="30"/>
      <c r="C43" s="31"/>
      <c r="D43" s="27"/>
      <c r="E43" s="25">
        <f t="shared" si="0"/>
        <v>0</v>
      </c>
      <c r="F43" s="26"/>
      <c r="G43" s="25">
        <f t="shared" si="1"/>
        <v>0</v>
      </c>
      <c r="H43" s="25">
        <f t="shared" si="2"/>
        <v>0</v>
      </c>
    </row>
    <row r="44" spans="1:8" ht="12.75" customHeight="1" x14ac:dyDescent="0.2">
      <c r="A44" s="29"/>
      <c r="B44" s="30"/>
      <c r="C44" s="31"/>
      <c r="D44" s="27"/>
      <c r="E44" s="25">
        <f t="shared" si="0"/>
        <v>0</v>
      </c>
      <c r="F44" s="26"/>
      <c r="G44" s="25">
        <f t="shared" si="1"/>
        <v>0</v>
      </c>
      <c r="H44" s="25">
        <f t="shared" si="2"/>
        <v>0</v>
      </c>
    </row>
    <row r="45" spans="1:8" ht="13.5" customHeight="1" x14ac:dyDescent="0.2">
      <c r="A45" s="29"/>
      <c r="B45" s="30"/>
      <c r="C45" s="31"/>
      <c r="D45" s="27"/>
      <c r="E45" s="25">
        <f t="shared" si="0"/>
        <v>0</v>
      </c>
      <c r="F45" s="26"/>
      <c r="G45" s="25">
        <f t="shared" si="1"/>
        <v>0</v>
      </c>
      <c r="H45" s="25">
        <f t="shared" si="2"/>
        <v>0</v>
      </c>
    </row>
    <row r="46" spans="1:8" ht="12.75" customHeight="1" x14ac:dyDescent="0.2">
      <c r="A46" s="29"/>
      <c r="B46" s="30"/>
      <c r="C46" s="31"/>
      <c r="D46" s="27"/>
      <c r="E46" s="25">
        <f t="shared" si="0"/>
        <v>0</v>
      </c>
      <c r="F46" s="26"/>
      <c r="G46" s="25">
        <f t="shared" si="1"/>
        <v>0</v>
      </c>
      <c r="H46" s="25">
        <f t="shared" si="2"/>
        <v>0</v>
      </c>
    </row>
    <row r="47" spans="1:8" ht="12.75" customHeight="1" x14ac:dyDescent="0.2">
      <c r="A47" s="29"/>
      <c r="B47" s="32"/>
      <c r="C47" s="31"/>
      <c r="D47" s="27"/>
      <c r="E47" s="25">
        <f t="shared" si="0"/>
        <v>0</v>
      </c>
      <c r="F47" s="26"/>
      <c r="G47" s="25">
        <f t="shared" si="1"/>
        <v>0</v>
      </c>
      <c r="H47" s="25">
        <f t="shared" si="2"/>
        <v>0</v>
      </c>
    </row>
    <row r="48" spans="1:8" ht="12" customHeight="1" x14ac:dyDescent="0.2">
      <c r="A48" s="29"/>
      <c r="B48" s="30"/>
      <c r="C48" s="31"/>
      <c r="D48" s="27"/>
      <c r="E48" s="25">
        <f t="shared" si="0"/>
        <v>0</v>
      </c>
      <c r="F48" s="26"/>
      <c r="G48" s="25">
        <f t="shared" si="1"/>
        <v>0</v>
      </c>
      <c r="H48" s="25">
        <f t="shared" si="2"/>
        <v>0</v>
      </c>
    </row>
    <row r="49" spans="1:8" ht="12.75" customHeight="1" x14ac:dyDescent="0.2">
      <c r="A49" s="29"/>
      <c r="B49" s="30"/>
      <c r="C49" s="31"/>
      <c r="D49" s="27"/>
      <c r="E49" s="25">
        <f t="shared" si="0"/>
        <v>0</v>
      </c>
      <c r="F49" s="26"/>
      <c r="G49" s="25">
        <f t="shared" si="1"/>
        <v>0</v>
      </c>
      <c r="H49" s="25">
        <f t="shared" si="2"/>
        <v>0</v>
      </c>
    </row>
    <row r="50" spans="1:8" ht="12.75" customHeight="1" x14ac:dyDescent="0.2">
      <c r="A50" s="29"/>
      <c r="B50" s="30"/>
      <c r="C50" s="31"/>
      <c r="D50" s="27"/>
      <c r="E50" s="25">
        <f t="shared" si="0"/>
        <v>0</v>
      </c>
      <c r="F50" s="26"/>
      <c r="G50" s="25">
        <f t="shared" si="1"/>
        <v>0</v>
      </c>
      <c r="H50" s="25">
        <f t="shared" si="2"/>
        <v>0</v>
      </c>
    </row>
    <row r="51" spans="1:8" ht="13.5" customHeight="1" x14ac:dyDescent="0.2">
      <c r="A51" s="29"/>
      <c r="B51" s="30"/>
      <c r="C51" s="31"/>
      <c r="D51" s="27"/>
      <c r="E51" s="25">
        <f t="shared" si="0"/>
        <v>0</v>
      </c>
      <c r="F51" s="26"/>
      <c r="G51" s="25">
        <f t="shared" si="1"/>
        <v>0</v>
      </c>
      <c r="H51" s="25">
        <f t="shared" si="2"/>
        <v>0</v>
      </c>
    </row>
    <row r="52" spans="1:8" ht="12.75" customHeight="1" x14ac:dyDescent="0.2">
      <c r="C52" s="33"/>
    </row>
    <row r="53" spans="1:8" ht="12.75" customHeight="1" x14ac:dyDescent="0.2">
      <c r="B53" s="34"/>
    </row>
    <row r="54" spans="1:8" ht="13.5" customHeight="1" x14ac:dyDescent="0.2">
      <c r="B54" s="34"/>
      <c r="C54" s="33"/>
    </row>
    <row r="55" spans="1:8" ht="12.75" customHeight="1" x14ac:dyDescent="0.2">
      <c r="C55" s="33"/>
    </row>
    <row r="56" spans="1:8" ht="12.75" customHeight="1" x14ac:dyDescent="0.2">
      <c r="B56" s="34"/>
    </row>
    <row r="57" spans="1:8" ht="13.5" customHeight="1" x14ac:dyDescent="0.2">
      <c r="B57" s="34"/>
      <c r="C57" s="33"/>
    </row>
    <row r="58" spans="1:8" ht="12.75" customHeight="1" x14ac:dyDescent="0.2">
      <c r="C58" s="33"/>
    </row>
    <row r="59" spans="1:8" ht="12.75" customHeight="1" x14ac:dyDescent="0.2">
      <c r="B59" s="34"/>
      <c r="C59" s="33"/>
    </row>
    <row r="60" spans="1:8" ht="12.75" customHeight="1" x14ac:dyDescent="0.2">
      <c r="B60" s="34"/>
    </row>
    <row r="61" spans="1:8" ht="13.5" customHeight="1" x14ac:dyDescent="0.2">
      <c r="B61" s="34"/>
      <c r="C61" s="33"/>
    </row>
    <row r="62" spans="1:8" ht="12.75" customHeight="1" x14ac:dyDescent="0.2">
      <c r="C62" s="33"/>
    </row>
    <row r="63" spans="1:8" ht="12.75" customHeight="1" x14ac:dyDescent="0.2">
      <c r="B63" s="34"/>
    </row>
    <row r="64" spans="1:8" ht="13.5" customHeight="1" x14ac:dyDescent="0.2">
      <c r="B64" s="34"/>
      <c r="C64" s="33"/>
    </row>
    <row r="65" spans="2:3" ht="12.75" customHeight="1" x14ac:dyDescent="0.2">
      <c r="C65" s="33"/>
    </row>
    <row r="66" spans="2:3" ht="12.75" customHeight="1" x14ac:dyDescent="0.2">
      <c r="B66" s="33"/>
    </row>
    <row r="67" spans="2:3" ht="13.5" customHeight="1" x14ac:dyDescent="0.2">
      <c r="B67" s="33"/>
      <c r="C67" s="33"/>
    </row>
    <row r="68" spans="2:3" ht="12.75" customHeight="1" x14ac:dyDescent="0.2">
      <c r="C68" s="33"/>
    </row>
    <row r="69" spans="2:3" ht="12.75" customHeight="1" x14ac:dyDescent="0.2">
      <c r="B69" s="34"/>
      <c r="C69" s="33"/>
    </row>
    <row r="70" spans="2:3" ht="12.75" customHeight="1" x14ac:dyDescent="0.2">
      <c r="B70" s="34"/>
    </row>
    <row r="71" spans="2:3" ht="13.5" customHeight="1" x14ac:dyDescent="0.2">
      <c r="B71" s="34"/>
    </row>
    <row r="72" spans="2:3" ht="12.75" customHeight="1" x14ac:dyDescent="0.2"/>
    <row r="73" spans="2:3" ht="12.75" customHeight="1" x14ac:dyDescent="0.2">
      <c r="B73" s="34"/>
    </row>
    <row r="74" spans="2:3" ht="13.5" customHeight="1" x14ac:dyDescent="0.2">
      <c r="B74" s="34"/>
    </row>
    <row r="75" spans="2:3" ht="12.75" customHeight="1" x14ac:dyDescent="0.2"/>
    <row r="76" spans="2:3" ht="12.75" customHeight="1" x14ac:dyDescent="0.2">
      <c r="B76" s="34"/>
    </row>
    <row r="77" spans="2:3" ht="13.5" customHeight="1" x14ac:dyDescent="0.2">
      <c r="B77" s="34"/>
    </row>
    <row r="78" spans="2:3" ht="12.75" customHeight="1" x14ac:dyDescent="0.2"/>
    <row r="79" spans="2:3" ht="12.75" customHeight="1" x14ac:dyDescent="0.2">
      <c r="B79" s="34"/>
    </row>
    <row r="80" spans="2:3" ht="13.5" customHeight="1" x14ac:dyDescent="0.2">
      <c r="B80" s="34"/>
    </row>
    <row r="81" spans="2:3" ht="12.75" customHeight="1" x14ac:dyDescent="0.2"/>
    <row r="82" spans="2:3" ht="12.75" customHeight="1" x14ac:dyDescent="0.2">
      <c r="B82" s="34"/>
    </row>
    <row r="83" spans="2:3" ht="13.5" customHeight="1" x14ac:dyDescent="0.2">
      <c r="B83" s="34"/>
    </row>
    <row r="84" spans="2:3" ht="12.75" customHeight="1" x14ac:dyDescent="0.2">
      <c r="C84" s="33"/>
    </row>
    <row r="85" spans="2:3" ht="12.75" customHeight="1" x14ac:dyDescent="0.2">
      <c r="B85" s="34"/>
      <c r="C85" s="33"/>
    </row>
    <row r="86" spans="2:3" ht="12.75" customHeight="1" x14ac:dyDescent="0.2">
      <c r="B86" s="34"/>
    </row>
    <row r="87" spans="2:3" ht="13.5" customHeight="1" x14ac:dyDescent="0.2">
      <c r="B87" s="34"/>
    </row>
    <row r="88" spans="2:3" ht="12.75" customHeight="1" x14ac:dyDescent="0.2"/>
    <row r="89" spans="2:3" ht="12.75" customHeight="1" x14ac:dyDescent="0.2">
      <c r="B89" s="34"/>
    </row>
    <row r="90" spans="2:3" ht="13.5" customHeight="1" x14ac:dyDescent="0.2">
      <c r="B90" s="34"/>
    </row>
    <row r="91" spans="2:3" ht="12.75" customHeight="1" x14ac:dyDescent="0.2"/>
    <row r="92" spans="2:3" ht="12.75" customHeight="1" x14ac:dyDescent="0.2">
      <c r="B92" s="33"/>
    </row>
    <row r="93" spans="2:3" ht="12.75" customHeight="1" x14ac:dyDescent="0.2">
      <c r="B93" s="33"/>
    </row>
    <row r="94" spans="2:3" ht="13.5" customHeight="1" x14ac:dyDescent="0.2">
      <c r="B94" s="33"/>
    </row>
    <row r="95" spans="2:3" ht="12.75" customHeight="1" x14ac:dyDescent="0.2"/>
    <row r="96" spans="2:3" ht="12.75" customHeight="1" x14ac:dyDescent="0.2">
      <c r="B96" s="34"/>
    </row>
    <row r="97" spans="2:2" ht="13.5" customHeight="1" x14ac:dyDescent="0.2">
      <c r="B97" s="34"/>
    </row>
    <row r="98" spans="2:2" ht="12.75" customHeight="1" x14ac:dyDescent="0.2"/>
    <row r="99" spans="2:2" ht="12.75" customHeight="1" x14ac:dyDescent="0.2">
      <c r="B99" s="34"/>
    </row>
    <row r="100" spans="2:2" ht="13.5" customHeight="1" x14ac:dyDescent="0.2">
      <c r="B100" s="34"/>
    </row>
    <row r="101" spans="2:2" ht="12.75" customHeight="1" x14ac:dyDescent="0.2"/>
    <row r="102" spans="2:2" ht="12.75" customHeight="1" x14ac:dyDescent="0.2">
      <c r="B102" s="34"/>
    </row>
    <row r="103" spans="2:2" ht="12.75" customHeight="1" x14ac:dyDescent="0.2">
      <c r="B103" s="34"/>
    </row>
    <row r="104" spans="2:2" ht="13.5" customHeight="1" x14ac:dyDescent="0.2">
      <c r="B104" s="34"/>
    </row>
    <row r="105" spans="2:2" ht="12.75" customHeight="1" x14ac:dyDescent="0.2"/>
    <row r="106" spans="2:2" ht="12.75" customHeight="1" x14ac:dyDescent="0.2">
      <c r="B106" s="34"/>
    </row>
    <row r="107" spans="2:2" ht="13.5" customHeight="1" x14ac:dyDescent="0.2">
      <c r="B107" s="34"/>
    </row>
  </sheetData>
  <mergeCells count="11">
    <mergeCell ref="D26:E26"/>
    <mergeCell ref="F26:G26"/>
    <mergeCell ref="H26:H27"/>
    <mergeCell ref="B4:C4"/>
    <mergeCell ref="B5:C5"/>
    <mergeCell ref="B6:C6"/>
    <mergeCell ref="A10:C10"/>
    <mergeCell ref="A11:C11"/>
    <mergeCell ref="A12:C12"/>
    <mergeCell ref="F8:K12"/>
    <mergeCell ref="F4:K7"/>
  </mergeCells>
  <pageMargins left="0.70833333333333304" right="0.70833333333333304" top="0.15763888888888899" bottom="0.35416666666666702" header="0.511811023622047" footer="0.118055555555556"/>
  <pageSetup paperSize="9" fitToHeight="0" orientation="landscape" horizontalDpi="300" verticalDpi="300" r:id="rId1"/>
  <headerFooter>
    <oddFooter>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Z6"/>
  <sheetViews>
    <sheetView topLeftCell="G1" zoomScaleNormal="100" workbookViewId="0">
      <selection activeCell="S4" sqref="S4:Z4"/>
    </sheetView>
  </sheetViews>
  <sheetFormatPr baseColWidth="10" defaultColWidth="10.7109375" defaultRowHeight="12.75" x14ac:dyDescent="0.2"/>
  <sheetData>
    <row r="4" spans="2:26" ht="15" customHeight="1" x14ac:dyDescent="0.2">
      <c r="B4" s="63" t="s">
        <v>18</v>
      </c>
      <c r="C4" s="64" t="s">
        <v>23</v>
      </c>
      <c r="D4" s="64"/>
      <c r="E4" s="64"/>
      <c r="F4" s="64"/>
      <c r="G4" s="64"/>
      <c r="H4" s="64"/>
      <c r="I4" s="64"/>
      <c r="J4" s="64"/>
      <c r="K4" s="65" t="s">
        <v>24</v>
      </c>
      <c r="L4" s="65"/>
      <c r="M4" s="65"/>
      <c r="N4" s="65"/>
      <c r="O4" s="65"/>
      <c r="P4" s="65"/>
      <c r="Q4" s="65"/>
      <c r="R4" s="65"/>
      <c r="S4" s="66" t="s">
        <v>25</v>
      </c>
      <c r="T4" s="66"/>
      <c r="U4" s="66"/>
      <c r="V4" s="66"/>
      <c r="W4" s="66"/>
      <c r="X4" s="66"/>
      <c r="Y4" s="66"/>
      <c r="Z4" s="66"/>
    </row>
    <row r="5" spans="2:26" ht="15" x14ac:dyDescent="0.2">
      <c r="B5" s="63"/>
      <c r="C5" s="35" t="s">
        <v>19</v>
      </c>
      <c r="D5" s="35" t="s">
        <v>20</v>
      </c>
      <c r="E5" s="35" t="s">
        <v>21</v>
      </c>
      <c r="F5" s="35" t="s">
        <v>22</v>
      </c>
      <c r="G5" s="36" t="s">
        <v>11</v>
      </c>
      <c r="H5" s="36" t="s">
        <v>12</v>
      </c>
      <c r="I5" s="36" t="s">
        <v>13</v>
      </c>
      <c r="J5" s="36" t="s">
        <v>14</v>
      </c>
      <c r="K5" s="35" t="s">
        <v>19</v>
      </c>
      <c r="L5" s="35" t="s">
        <v>20</v>
      </c>
      <c r="M5" s="35" t="s">
        <v>21</v>
      </c>
      <c r="N5" s="35" t="s">
        <v>22</v>
      </c>
      <c r="O5" s="36" t="s">
        <v>11</v>
      </c>
      <c r="P5" s="36" t="s">
        <v>12</v>
      </c>
      <c r="Q5" s="36" t="s">
        <v>13</v>
      </c>
      <c r="R5" s="36" t="s">
        <v>14</v>
      </c>
      <c r="S5" s="35" t="s">
        <v>19</v>
      </c>
      <c r="T5" s="35" t="s">
        <v>20</v>
      </c>
      <c r="U5" s="35" t="s">
        <v>21</v>
      </c>
      <c r="V5" s="35" t="s">
        <v>22</v>
      </c>
      <c r="W5" s="36" t="s">
        <v>11</v>
      </c>
      <c r="X5" s="36" t="s">
        <v>12</v>
      </c>
      <c r="Y5" s="36" t="s">
        <v>13</v>
      </c>
      <c r="Z5" s="36" t="s">
        <v>14</v>
      </c>
    </row>
    <row r="6" spans="2:26" ht="15" x14ac:dyDescent="0.25">
      <c r="B6" s="37">
        <f>'Synthèse des notes'!D10</f>
        <v>0</v>
      </c>
      <c r="C6" s="38" t="e">
        <f>'Synthèse des notes'!B15</f>
        <v>#DIV/0!</v>
      </c>
      <c r="D6" s="38" t="e">
        <f>'Synthèse des notes'!B16</f>
        <v>#NUM!</v>
      </c>
      <c r="E6" s="37">
        <f>'Synthèse des notes'!B17</f>
        <v>0</v>
      </c>
      <c r="F6" s="37">
        <f>'Synthèse des notes'!B18</f>
        <v>0</v>
      </c>
      <c r="G6" s="37">
        <f>'Synthèse des notes'!B21</f>
        <v>0</v>
      </c>
      <c r="H6" s="37">
        <f>'Synthèse des notes'!B22</f>
        <v>0</v>
      </c>
      <c r="I6" s="37">
        <f>'Synthèse des notes'!B23</f>
        <v>0</v>
      </c>
      <c r="J6" s="37">
        <f>'Synthèse des notes'!B24</f>
        <v>0</v>
      </c>
      <c r="K6" s="38" t="e">
        <f>'Synthèse des notes'!C15</f>
        <v>#DIV/0!</v>
      </c>
      <c r="L6" s="38" t="e">
        <f>'Synthèse des notes'!C16</f>
        <v>#NUM!</v>
      </c>
      <c r="M6" s="37">
        <f>'Synthèse des notes'!C17</f>
        <v>0</v>
      </c>
      <c r="N6" s="37">
        <f>'Synthèse des notes'!C18</f>
        <v>0</v>
      </c>
      <c r="O6" s="37">
        <f>'Synthèse des notes'!C21</f>
        <v>0</v>
      </c>
      <c r="P6" s="37">
        <f>'Synthèse des notes'!C22</f>
        <v>0</v>
      </c>
      <c r="Q6" s="37">
        <f>'Synthèse des notes'!C23</f>
        <v>0</v>
      </c>
      <c r="R6" s="37">
        <f>'Synthèse des notes'!C24</f>
        <v>0</v>
      </c>
      <c r="S6" s="38">
        <f>'Synthèse des notes'!D15</f>
        <v>0</v>
      </c>
      <c r="T6" s="38">
        <f>'Synthèse des notes'!D16</f>
        <v>0</v>
      </c>
      <c r="U6" s="37">
        <f>'Synthèse des notes'!D17</f>
        <v>0</v>
      </c>
      <c r="V6" s="37">
        <f>'Synthèse des notes'!D18</f>
        <v>0</v>
      </c>
      <c r="W6" s="37">
        <f>'Synthèse des notes'!D21</f>
        <v>0</v>
      </c>
      <c r="X6" s="37">
        <f>'Synthèse des notes'!D22</f>
        <v>0</v>
      </c>
      <c r="Y6" s="37">
        <f>'Synthèse des notes'!D23</f>
        <v>0</v>
      </c>
      <c r="Z6" s="37">
        <f>'Synthèse des notes'!D24</f>
        <v>0</v>
      </c>
    </row>
  </sheetData>
  <mergeCells count="4">
    <mergeCell ref="B4:B5"/>
    <mergeCell ref="C4:J4"/>
    <mergeCell ref="K4:R4"/>
    <mergeCell ref="S4:Z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 des notes</vt:lpstr>
      <vt:lpstr>Feuil2</vt:lpstr>
      <vt:lpstr>'Synthèse des notes'!Impression_des_titres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RECTORAT</dc:creator>
  <dc:description/>
  <cp:lastModifiedBy>Nahima Bousaid</cp:lastModifiedBy>
  <cp:revision>0</cp:revision>
  <cp:lastPrinted>2022-02-23T09:42:25Z</cp:lastPrinted>
  <dcterms:created xsi:type="dcterms:W3CDTF">2013-11-05T10:01:56Z</dcterms:created>
  <dcterms:modified xsi:type="dcterms:W3CDTF">2025-03-31T17:22:46Z</dcterms:modified>
  <dc:language>fr-FR</dc:language>
</cp:coreProperties>
</file>