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erifamajdoub/Desktop/examens Metiers de l'accueil/"/>
    </mc:Choice>
  </mc:AlternateContent>
  <xr:revisionPtr revIDLastSave="0" documentId="8_{0E4926FA-D71D-A344-AF9E-23EE1407E909}" xr6:coauthVersionLast="47" xr6:coauthVersionMax="47" xr10:uidLastSave="{00000000-0000-0000-0000-000000000000}"/>
  <bookViews>
    <workbookView xWindow="0" yWindow="500" windowWidth="32820" windowHeight="17880" xr2:uid="{00000000-000D-0000-FFFF-FFFF00000000}"/>
  </bookViews>
  <sheets>
    <sheet name="saisie E31" sheetId="1" r:id="rId1"/>
    <sheet name="saisie E32 " sheetId="3" r:id="rId2"/>
    <sheet name="NE PAS MODIFIER FORMULES" sheetId="2" r:id="rId3"/>
  </sheets>
  <definedNames>
    <definedName name="_xlnm.Print_Titles" localSheetId="0">'saisie E31'!$32:$32</definedName>
    <definedName name="_xlnm.Print_Area" localSheetId="0">'saisie E31'!$A$1:$G$56</definedName>
    <definedName name="_xlnm.Print_Area" localSheetId="1">'saisie E32 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3" l="1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3" i="3"/>
  <c r="C14" i="3"/>
  <c r="Z6" i="2"/>
  <c r="Y6" i="2"/>
  <c r="X6" i="2"/>
  <c r="W6" i="2"/>
  <c r="V6" i="2"/>
  <c r="U6" i="2"/>
  <c r="T6" i="2"/>
  <c r="S6" i="2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P6" i="2"/>
  <c r="L6" i="2"/>
  <c r="Q6" i="2"/>
  <c r="R6" i="2"/>
  <c r="O6" i="2"/>
  <c r="N6" i="2"/>
  <c r="M6" i="2"/>
  <c r="K6" i="2"/>
  <c r="C14" i="1"/>
  <c r="B6" i="2" s="1"/>
  <c r="B25" i="1" l="1"/>
  <c r="G6" i="2" s="1"/>
  <c r="B26" i="1"/>
  <c r="H6" i="2" s="1"/>
  <c r="B18" i="1"/>
  <c r="C6" i="2" s="1"/>
  <c r="B18" i="3"/>
  <c r="B25" i="3"/>
  <c r="B27" i="1"/>
  <c r="I6" i="2" s="1"/>
  <c r="B21" i="1"/>
  <c r="F6" i="2" s="1"/>
  <c r="B20" i="1"/>
  <c r="E6" i="2" s="1"/>
  <c r="B26" i="3"/>
  <c r="B28" i="1"/>
  <c r="J6" i="2" s="1"/>
  <c r="B19" i="1"/>
  <c r="D6" i="2" s="1"/>
  <c r="B20" i="3"/>
  <c r="B27" i="3"/>
  <c r="B21" i="3"/>
  <c r="B28" i="3"/>
  <c r="B19" i="3"/>
</calcChain>
</file>

<file path=xl/sharedStrings.xml><?xml version="1.0" encoding="utf-8"?>
<sst xmlns="http://schemas.openxmlformats.org/spreadsheetml/2006/main" count="86" uniqueCount="42">
  <si>
    <t>Prénom élève</t>
  </si>
  <si>
    <t>Nombre d'élèves dans la division</t>
  </si>
  <si>
    <t>Moyenne de la classe</t>
  </si>
  <si>
    <t>Note la plus haute</t>
  </si>
  <si>
    <t>Note la plus basse</t>
  </si>
  <si>
    <t>Établissement :</t>
  </si>
  <si>
    <t>Nb d'élèves</t>
  </si>
  <si>
    <t>moyenne</t>
  </si>
  <si>
    <t>Max</t>
  </si>
  <si>
    <t>Min</t>
  </si>
  <si>
    <t>&lt; 5</t>
  </si>
  <si>
    <t>≥ 5 et &lt; 10</t>
  </si>
  <si>
    <t>≥ 10 et &lt; 15</t>
  </si>
  <si>
    <t>≥ 15</t>
  </si>
  <si>
    <t>Nom élève
(par ordre alphabétique)</t>
  </si>
  <si>
    <t>Médiane de la classe</t>
  </si>
  <si>
    <t>médiane</t>
  </si>
  <si>
    <t>Classe de Term :</t>
  </si>
  <si>
    <t>E31</t>
  </si>
  <si>
    <t>E32</t>
  </si>
  <si>
    <t>E31 - /20</t>
  </si>
  <si>
    <t>E32 - /20</t>
  </si>
  <si>
    <t>Note E31/20</t>
  </si>
  <si>
    <t>E31 /20</t>
  </si>
  <si>
    <t>E32 /20</t>
  </si>
  <si>
    <t>E33 /20</t>
  </si>
  <si>
    <t>Nom</t>
  </si>
  <si>
    <t xml:space="preserve">Prénom </t>
  </si>
  <si>
    <t>Mail professionnel</t>
  </si>
  <si>
    <t xml:space="preserve">MATRICULE </t>
  </si>
  <si>
    <t>Évaluation Sous épreuve E31</t>
  </si>
  <si>
    <t>Identification des professeurs référents</t>
  </si>
  <si>
    <t>Évaluation Sous épreuve E32</t>
  </si>
  <si>
    <t>Note E32/20</t>
  </si>
  <si>
    <t xml:space="preserve">NOM </t>
  </si>
  <si>
    <t>VILLE</t>
  </si>
  <si>
    <t xml:space="preserve">DDFPT OU COORONNATEUR </t>
  </si>
  <si>
    <t xml:space="preserve">MAIL </t>
  </si>
  <si>
    <t>LIGNE DIRECTE DDFPT OU COORDONNATEUR</t>
  </si>
  <si>
    <t>Lien vers l'espace commun ou individuel des travaux professionnels</t>
  </si>
  <si>
    <t>BAC PRO Métiers de l'accueil</t>
  </si>
  <si>
    <t>BAC pro métiers de l'accueil (annexe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</si>
</sst>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0" xfId="1" applyFont="1" applyProtection="1">
      <protection locked="0"/>
    </xf>
    <xf numFmtId="0" fontId="3" fillId="0" borderId="17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vertical="top" wrapText="1"/>
      <protection locked="0"/>
    </xf>
    <xf numFmtId="0" fontId="3" fillId="0" borderId="13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protection locked="0"/>
    </xf>
    <xf numFmtId="0" fontId="4" fillId="4" borderId="20" xfId="0" applyFont="1" applyFill="1" applyBorder="1" applyProtection="1"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4" borderId="1" xfId="1" applyFont="1" applyFill="1" applyBorder="1" applyAlignment="1">
      <alignment horizontal="center" vertical="top" wrapText="1"/>
    </xf>
    <xf numFmtId="2" fontId="3" fillId="4" borderId="1" xfId="1" applyNumberFormat="1" applyFont="1" applyFill="1" applyBorder="1" applyAlignment="1">
      <alignment vertical="top" wrapText="1"/>
    </xf>
    <xf numFmtId="164" fontId="3" fillId="4" borderId="1" xfId="1" applyNumberFormat="1" applyFont="1" applyFill="1" applyBorder="1" applyAlignment="1">
      <alignment vertical="top" wrapText="1"/>
    </xf>
    <xf numFmtId="0" fontId="3" fillId="4" borderId="1" xfId="0" applyFont="1" applyFill="1" applyBorder="1"/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7" fillId="0" borderId="1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7" xfId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" fillId="0" borderId="5" xfId="1" applyBorder="1" applyAlignment="1" applyProtection="1">
      <alignment vertical="center"/>
      <protection locked="0"/>
    </xf>
    <xf numFmtId="0" fontId="1" fillId="0" borderId="1" xfId="1" applyBorder="1" applyAlignment="1" applyProtection="1">
      <alignment vertical="center"/>
      <protection locked="0"/>
    </xf>
    <xf numFmtId="0" fontId="1" fillId="4" borderId="1" xfId="1" applyFill="1" applyBorder="1"/>
    <xf numFmtId="2" fontId="1" fillId="4" borderId="1" xfId="1" applyNumberFormat="1" applyFill="1" applyBorder="1"/>
    <xf numFmtId="0" fontId="7" fillId="0" borderId="2" xfId="1" applyFont="1" applyBorder="1" applyAlignment="1" applyProtection="1">
      <alignment horizontal="center"/>
      <protection locked="0"/>
    </xf>
    <xf numFmtId="0" fontId="7" fillId="0" borderId="3" xfId="1" applyFont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14" xfId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1134476</xdr:colOff>
      <xdr:row>19</xdr:row>
      <xdr:rowOff>58489</xdr:rowOff>
    </xdr:from>
    <xdr:to>
      <xdr:col>6</xdr:col>
      <xdr:colOff>3070725</xdr:colOff>
      <xdr:row>25</xdr:row>
      <xdr:rowOff>60828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08555" y="4570331"/>
          <a:ext cx="3122696" cy="110523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Les cellules colorées contiennent des formules permettant l'automatisation des calculs.</a:t>
          </a:r>
        </a:p>
        <a:p>
          <a:r>
            <a:rPr lang="fr-FR" sz="1200" b="1">
              <a:solidFill>
                <a:srgbClr val="FF0000"/>
              </a:solidFill>
            </a:rPr>
            <a:t>Merci de ne pas les modifier.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461281</xdr:colOff>
      <xdr:row>18</xdr:row>
      <xdr:rowOff>61988</xdr:rowOff>
    </xdr:from>
    <xdr:to>
      <xdr:col>6</xdr:col>
      <xdr:colOff>2472869</xdr:colOff>
      <xdr:row>28</xdr:row>
      <xdr:rowOff>29634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53E7166-5800-FC4E-BC88-96FA8B70B21C}"/>
            </a:ext>
          </a:extLst>
        </xdr:cNvPr>
        <xdr:cNvSpPr txBox="1"/>
      </xdr:nvSpPr>
      <xdr:spPr>
        <a:xfrm>
          <a:off x="9759495" y="5126869"/>
          <a:ext cx="3205993" cy="17819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Les cellules colorées contiennent des formules permettant l'automatisation des calculs.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1">
              <a:solidFill>
                <a:srgbClr val="FF0000"/>
              </a:solidFill>
            </a:rPr>
            <a:t>Merci de ne pas les modifier.</a:t>
          </a:r>
        </a:p>
        <a:p>
          <a:endParaRPr lang="fr-FR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zoomScale="90" zoomScaleNormal="90" workbookViewId="0">
      <selection activeCell="C15" sqref="C15:G31"/>
    </sheetView>
  </sheetViews>
  <sheetFormatPr baseColWidth="10" defaultColWidth="11.5" defaultRowHeight="14" x14ac:dyDescent="0.2"/>
  <cols>
    <col min="1" max="1" width="41.1640625" style="3" bestFit="1" customWidth="1"/>
    <col min="2" max="2" width="24.5" style="3" bestFit="1" customWidth="1"/>
    <col min="3" max="3" width="24.5" style="8" customWidth="1"/>
    <col min="4" max="4" width="14.5" style="3" customWidth="1"/>
    <col min="5" max="6" width="15.5" style="3" customWidth="1"/>
    <col min="7" max="7" width="66.1640625" style="3" customWidth="1"/>
    <col min="8" max="8" width="15.5" style="3" customWidth="1"/>
    <col min="9" max="16384" width="11.5" style="3"/>
  </cols>
  <sheetData>
    <row r="1" spans="1:8" s="1" customFormat="1" ht="31" x14ac:dyDescent="0.35">
      <c r="A1" s="54" t="s">
        <v>41</v>
      </c>
      <c r="B1" s="55"/>
      <c r="C1" s="55"/>
      <c r="D1" s="55"/>
      <c r="E1" s="55"/>
      <c r="F1" s="55"/>
      <c r="G1" s="56"/>
    </row>
    <row r="2" spans="1:8" ht="21" x14ac:dyDescent="0.25">
      <c r="A2" s="57" t="s">
        <v>30</v>
      </c>
      <c r="B2" s="58"/>
      <c r="C2" s="58"/>
      <c r="D2" s="58"/>
      <c r="E2" s="58"/>
      <c r="F2" s="58"/>
      <c r="G2" s="59"/>
      <c r="H2" s="2"/>
    </row>
    <row r="3" spans="1:8" x14ac:dyDescent="0.2">
      <c r="A3" s="63"/>
      <c r="B3" s="62"/>
      <c r="C3" s="62"/>
      <c r="D3" s="62"/>
      <c r="E3" s="62"/>
      <c r="F3" s="62"/>
      <c r="G3" s="64"/>
    </row>
    <row r="4" spans="1:8" x14ac:dyDescent="0.2">
      <c r="A4" s="63"/>
      <c r="B4" s="62"/>
      <c r="C4" s="62"/>
      <c r="D4" s="62"/>
      <c r="E4" s="62"/>
      <c r="F4" s="62"/>
      <c r="G4" s="64"/>
    </row>
    <row r="5" spans="1:8" ht="29" x14ac:dyDescent="0.35">
      <c r="A5" s="67" t="s">
        <v>5</v>
      </c>
      <c r="B5" s="67"/>
      <c r="C5" s="67"/>
      <c r="D5" s="62"/>
      <c r="E5" s="70" t="s">
        <v>31</v>
      </c>
      <c r="F5" s="70"/>
      <c r="G5" s="70"/>
    </row>
    <row r="6" spans="1:8" x14ac:dyDescent="0.2">
      <c r="A6" s="4" t="s">
        <v>34</v>
      </c>
      <c r="B6" s="66"/>
      <c r="C6" s="66"/>
      <c r="D6" s="62"/>
      <c r="E6" s="5" t="s">
        <v>26</v>
      </c>
      <c r="F6" s="5" t="s">
        <v>27</v>
      </c>
      <c r="G6" s="5" t="s">
        <v>28</v>
      </c>
    </row>
    <row r="7" spans="1:8" x14ac:dyDescent="0.2">
      <c r="A7" s="4" t="s">
        <v>35</v>
      </c>
      <c r="B7" s="66"/>
      <c r="C7" s="66"/>
      <c r="D7" s="62"/>
      <c r="E7" s="5"/>
      <c r="F7" s="5"/>
      <c r="G7" s="5"/>
    </row>
    <row r="8" spans="1:8" x14ac:dyDescent="0.2">
      <c r="A8" s="4" t="s">
        <v>36</v>
      </c>
      <c r="B8" s="68"/>
      <c r="C8" s="69"/>
      <c r="D8" s="62"/>
      <c r="E8" s="5"/>
      <c r="F8" s="5"/>
      <c r="G8" s="5"/>
    </row>
    <row r="9" spans="1:8" x14ac:dyDescent="0.2">
      <c r="A9" s="4" t="s">
        <v>38</v>
      </c>
      <c r="B9" s="68"/>
      <c r="C9" s="69"/>
      <c r="D9" s="62"/>
      <c r="E9" s="5"/>
      <c r="F9" s="5"/>
      <c r="G9" s="5"/>
    </row>
    <row r="10" spans="1:8" x14ac:dyDescent="0.2">
      <c r="A10" s="4" t="s">
        <v>37</v>
      </c>
      <c r="B10" s="68"/>
      <c r="C10" s="69"/>
      <c r="D10" s="62"/>
      <c r="E10" s="5"/>
      <c r="F10" s="5"/>
      <c r="G10" s="5"/>
    </row>
    <row r="11" spans="1:8" x14ac:dyDescent="0.2">
      <c r="A11" s="63"/>
      <c r="B11" s="62"/>
      <c r="C11" s="62"/>
      <c r="D11" s="62"/>
      <c r="E11" s="5"/>
      <c r="F11" s="5"/>
      <c r="G11" s="5"/>
    </row>
    <row r="12" spans="1:8" ht="21" x14ac:dyDescent="0.25">
      <c r="A12" s="6" t="s">
        <v>17</v>
      </c>
      <c r="B12" s="7"/>
      <c r="D12" s="62"/>
      <c r="G12" s="9"/>
    </row>
    <row r="13" spans="1:8" ht="21" x14ac:dyDescent="0.25">
      <c r="A13" s="10"/>
      <c r="D13" s="11"/>
      <c r="G13" s="9"/>
    </row>
    <row r="14" spans="1:8" ht="21" x14ac:dyDescent="0.25">
      <c r="A14" s="50" t="s">
        <v>1</v>
      </c>
      <c r="B14" s="51"/>
      <c r="C14" s="36">
        <f>COUNTA(B33:B56)</f>
        <v>0</v>
      </c>
      <c r="D14" s="65"/>
      <c r="E14" s="62"/>
      <c r="F14" s="62"/>
      <c r="G14" s="64"/>
    </row>
    <row r="15" spans="1:8" ht="12.75" customHeight="1" x14ac:dyDescent="0.2">
      <c r="A15" s="12"/>
      <c r="B15" s="13"/>
      <c r="C15" s="60"/>
      <c r="D15" s="60"/>
      <c r="E15" s="60"/>
      <c r="F15" s="60"/>
      <c r="G15" s="61"/>
    </row>
    <row r="16" spans="1:8" ht="12.75" customHeight="1" x14ac:dyDescent="0.2">
      <c r="A16" s="14"/>
      <c r="B16" s="15"/>
      <c r="C16" s="60"/>
      <c r="D16" s="60"/>
      <c r="E16" s="60"/>
      <c r="F16" s="60"/>
      <c r="G16" s="61"/>
    </row>
    <row r="17" spans="1:8" ht="47" customHeight="1" x14ac:dyDescent="0.2">
      <c r="A17" s="16"/>
      <c r="B17" s="17" t="s">
        <v>18</v>
      </c>
      <c r="C17" s="60"/>
      <c r="D17" s="60"/>
      <c r="E17" s="60"/>
      <c r="F17" s="60"/>
      <c r="G17" s="61"/>
    </row>
    <row r="18" spans="1:8" ht="12.75" customHeight="1" x14ac:dyDescent="0.2">
      <c r="A18" s="18" t="s">
        <v>2</v>
      </c>
      <c r="B18" s="37" t="e">
        <f>AVERAGE(D33:D56)</f>
        <v>#DIV/0!</v>
      </c>
      <c r="C18" s="60"/>
      <c r="D18" s="60"/>
      <c r="E18" s="60"/>
      <c r="F18" s="60"/>
      <c r="G18" s="61"/>
    </row>
    <row r="19" spans="1:8" ht="12.75" customHeight="1" x14ac:dyDescent="0.2">
      <c r="A19" s="18" t="s">
        <v>15</v>
      </c>
      <c r="B19" s="37" t="e">
        <f>MEDIAN(D33:D56)</f>
        <v>#NUM!</v>
      </c>
      <c r="C19" s="60"/>
      <c r="D19" s="60"/>
      <c r="E19" s="60"/>
      <c r="F19" s="60"/>
      <c r="G19" s="61"/>
    </row>
    <row r="20" spans="1:8" ht="15" x14ac:dyDescent="0.2">
      <c r="A20" s="18" t="s">
        <v>3</v>
      </c>
      <c r="B20" s="38">
        <f>MAX(D33:D56)</f>
        <v>0</v>
      </c>
      <c r="C20" s="60"/>
      <c r="D20" s="60"/>
      <c r="E20" s="60"/>
      <c r="F20" s="60"/>
      <c r="G20" s="61"/>
    </row>
    <row r="21" spans="1:8" ht="15" x14ac:dyDescent="0.2">
      <c r="A21" s="18" t="s">
        <v>4</v>
      </c>
      <c r="B21" s="38">
        <f>MIN(D33:D56)</f>
        <v>0</v>
      </c>
      <c r="C21" s="60"/>
      <c r="D21" s="60"/>
      <c r="E21" s="60"/>
      <c r="F21" s="60"/>
      <c r="G21" s="61"/>
    </row>
    <row r="22" spans="1:8" x14ac:dyDescent="0.2">
      <c r="A22" s="19"/>
      <c r="C22" s="60"/>
      <c r="D22" s="60"/>
      <c r="E22" s="60"/>
      <c r="F22" s="60"/>
      <c r="G22" s="61"/>
    </row>
    <row r="23" spans="1:8" x14ac:dyDescent="0.2">
      <c r="A23" s="19"/>
      <c r="C23" s="60"/>
      <c r="D23" s="60"/>
      <c r="E23" s="60"/>
      <c r="F23" s="60"/>
      <c r="G23" s="61"/>
    </row>
    <row r="24" spans="1:8" x14ac:dyDescent="0.2">
      <c r="A24" s="19"/>
      <c r="B24" s="20" t="s">
        <v>20</v>
      </c>
      <c r="C24" s="60"/>
      <c r="D24" s="60"/>
      <c r="E24" s="60"/>
      <c r="F24" s="60"/>
      <c r="G24" s="61"/>
    </row>
    <row r="25" spans="1:8" x14ac:dyDescent="0.2">
      <c r="A25" s="21" t="s">
        <v>10</v>
      </c>
      <c r="B25" s="39">
        <f>COUNTIFS($D$33:$D$56,"&lt;5")</f>
        <v>0</v>
      </c>
      <c r="C25" s="60"/>
      <c r="D25" s="60"/>
      <c r="E25" s="60"/>
      <c r="F25" s="60"/>
      <c r="G25" s="61"/>
    </row>
    <row r="26" spans="1:8" x14ac:dyDescent="0.2">
      <c r="A26" s="21" t="s">
        <v>11</v>
      </c>
      <c r="B26" s="39">
        <f>COUNTIFS($D$33:$D$56,"&gt;=5",$D$33:$D$56,"&lt;10")</f>
        <v>0</v>
      </c>
      <c r="C26" s="60"/>
      <c r="D26" s="60"/>
      <c r="E26" s="60"/>
      <c r="F26" s="60"/>
      <c r="G26" s="61"/>
    </row>
    <row r="27" spans="1:8" x14ac:dyDescent="0.2">
      <c r="A27" s="21" t="s">
        <v>12</v>
      </c>
      <c r="B27" s="39">
        <f>COUNTIFS($D$33:$D$56,"&gt;=10",$D$33:$D$56,"&lt;15")</f>
        <v>0</v>
      </c>
      <c r="C27" s="60"/>
      <c r="D27" s="60"/>
      <c r="E27" s="60"/>
      <c r="F27" s="60"/>
      <c r="G27" s="61"/>
    </row>
    <row r="28" spans="1:8" x14ac:dyDescent="0.2">
      <c r="A28" s="21" t="s">
        <v>13</v>
      </c>
      <c r="B28" s="39">
        <f>COUNTIFS($D$33:$D$56,"&gt;=15")</f>
        <v>0</v>
      </c>
      <c r="C28" s="60"/>
      <c r="D28" s="60"/>
      <c r="E28" s="60"/>
      <c r="F28" s="60"/>
      <c r="G28" s="61"/>
    </row>
    <row r="29" spans="1:8" x14ac:dyDescent="0.2">
      <c r="A29" s="19"/>
      <c r="C29" s="60"/>
      <c r="D29" s="60"/>
      <c r="E29" s="60"/>
      <c r="F29" s="60"/>
      <c r="G29" s="61"/>
    </row>
    <row r="30" spans="1:8" x14ac:dyDescent="0.2">
      <c r="A30" s="19"/>
      <c r="C30" s="60"/>
      <c r="D30" s="60"/>
      <c r="E30" s="60"/>
      <c r="F30" s="60"/>
      <c r="G30" s="61"/>
    </row>
    <row r="31" spans="1:8" x14ac:dyDescent="0.2">
      <c r="A31" s="19"/>
      <c r="C31" s="60"/>
      <c r="D31" s="60"/>
      <c r="E31" s="60"/>
      <c r="F31" s="60"/>
      <c r="G31" s="61"/>
    </row>
    <row r="32" spans="1:8" s="25" customFormat="1" ht="75.5" customHeight="1" x14ac:dyDescent="0.3">
      <c r="A32" s="22" t="s">
        <v>29</v>
      </c>
      <c r="B32" s="23" t="s">
        <v>14</v>
      </c>
      <c r="C32" s="23" t="s">
        <v>0</v>
      </c>
      <c r="D32" s="23" t="s">
        <v>22</v>
      </c>
      <c r="E32" s="53" t="s">
        <v>39</v>
      </c>
      <c r="F32" s="53"/>
      <c r="G32" s="53"/>
      <c r="H32" s="24"/>
    </row>
    <row r="33" spans="1:8" ht="30" customHeight="1" x14ac:dyDescent="0.2">
      <c r="A33" s="26"/>
      <c r="B33" s="7"/>
      <c r="C33" s="27"/>
      <c r="D33" s="28"/>
      <c r="E33" s="52"/>
      <c r="F33" s="52"/>
      <c r="G33" s="52"/>
      <c r="H33" s="29"/>
    </row>
    <row r="34" spans="1:8" ht="30" customHeight="1" x14ac:dyDescent="0.2">
      <c r="A34" s="26"/>
      <c r="B34" s="7"/>
      <c r="C34" s="27"/>
      <c r="D34" s="28"/>
      <c r="E34" s="52"/>
      <c r="F34" s="52"/>
      <c r="G34" s="52"/>
      <c r="H34" s="29"/>
    </row>
    <row r="35" spans="1:8" ht="30" customHeight="1" x14ac:dyDescent="0.2">
      <c r="A35" s="26"/>
      <c r="B35" s="7"/>
      <c r="C35" s="27"/>
      <c r="D35" s="28"/>
      <c r="E35" s="52"/>
      <c r="F35" s="52"/>
      <c r="G35" s="52"/>
      <c r="H35" s="29"/>
    </row>
    <row r="36" spans="1:8" ht="30" customHeight="1" x14ac:dyDescent="0.2">
      <c r="A36" s="26"/>
      <c r="B36" s="7"/>
      <c r="C36" s="27"/>
      <c r="D36" s="28"/>
      <c r="E36" s="52"/>
      <c r="F36" s="52"/>
      <c r="G36" s="52"/>
      <c r="H36" s="29"/>
    </row>
    <row r="37" spans="1:8" ht="30" customHeight="1" x14ac:dyDescent="0.2">
      <c r="A37" s="26"/>
      <c r="B37" s="30"/>
      <c r="C37" s="27"/>
      <c r="D37" s="28"/>
      <c r="E37" s="52"/>
      <c r="F37" s="52"/>
      <c r="G37" s="52"/>
      <c r="H37" s="29"/>
    </row>
    <row r="38" spans="1:8" ht="30" customHeight="1" x14ac:dyDescent="0.2">
      <c r="A38" s="26"/>
      <c r="B38" s="31"/>
      <c r="C38" s="27"/>
      <c r="D38" s="28" t="str">
        <f>IF(B38="","",CEILING(#REF!/3,0.5))</f>
        <v/>
      </c>
      <c r="E38" s="52"/>
      <c r="F38" s="52"/>
      <c r="G38" s="52"/>
      <c r="H38" s="29"/>
    </row>
    <row r="39" spans="1:8" ht="30" customHeight="1" x14ac:dyDescent="0.2">
      <c r="A39" s="26"/>
      <c r="B39" s="30"/>
      <c r="C39" s="27"/>
      <c r="D39" s="28" t="str">
        <f>IF(B39="","",CEILING(#REF!/3,0.5))</f>
        <v/>
      </c>
      <c r="E39" s="52"/>
      <c r="F39" s="52"/>
      <c r="G39" s="52"/>
      <c r="H39" s="29"/>
    </row>
    <row r="40" spans="1:8" ht="30" customHeight="1" x14ac:dyDescent="0.2">
      <c r="A40" s="26"/>
      <c r="B40" s="30"/>
      <c r="C40" s="27"/>
      <c r="D40" s="28" t="str">
        <f>IF(B40="","",CEILING(#REF!/3,0.5))</f>
        <v/>
      </c>
      <c r="E40" s="52"/>
      <c r="F40" s="52"/>
      <c r="G40" s="52"/>
      <c r="H40" s="29"/>
    </row>
    <row r="41" spans="1:8" ht="30" customHeight="1" x14ac:dyDescent="0.2">
      <c r="A41" s="26"/>
      <c r="B41" s="30"/>
      <c r="C41" s="27"/>
      <c r="D41" s="28" t="str">
        <f>IF(B41="","",CEILING(#REF!/3,0.5))</f>
        <v/>
      </c>
      <c r="E41" s="52"/>
      <c r="F41" s="52"/>
      <c r="G41" s="52"/>
      <c r="H41" s="29"/>
    </row>
    <row r="42" spans="1:8" ht="30" customHeight="1" x14ac:dyDescent="0.2">
      <c r="A42" s="26"/>
      <c r="B42" s="30"/>
      <c r="C42" s="27"/>
      <c r="D42" s="28" t="str">
        <f>IF(B42="","",CEILING(#REF!/3,0.5))</f>
        <v/>
      </c>
      <c r="E42" s="52"/>
      <c r="F42" s="52"/>
      <c r="G42" s="52"/>
      <c r="H42" s="29"/>
    </row>
    <row r="43" spans="1:8" ht="30" customHeight="1" x14ac:dyDescent="0.2">
      <c r="A43" s="26"/>
      <c r="B43" s="30"/>
      <c r="C43" s="27"/>
      <c r="D43" s="28" t="str">
        <f>IF(B43="","",CEILING(#REF!/3,0.5))</f>
        <v/>
      </c>
      <c r="E43" s="52"/>
      <c r="F43" s="52"/>
      <c r="G43" s="52"/>
      <c r="H43" s="29"/>
    </row>
    <row r="44" spans="1:8" ht="30" customHeight="1" x14ac:dyDescent="0.2">
      <c r="A44" s="26"/>
      <c r="B44" s="30"/>
      <c r="C44" s="27"/>
      <c r="D44" s="28" t="str">
        <f>IF(B44="","",CEILING(#REF!/3,0.5))</f>
        <v/>
      </c>
      <c r="E44" s="52"/>
      <c r="F44" s="52"/>
      <c r="G44" s="52"/>
      <c r="H44" s="29"/>
    </row>
    <row r="45" spans="1:8" ht="30" customHeight="1" x14ac:dyDescent="0.2">
      <c r="A45" s="26"/>
      <c r="B45" s="30"/>
      <c r="C45" s="27"/>
      <c r="D45" s="28" t="str">
        <f>IF(B45="","",CEILING(#REF!/3,0.5))</f>
        <v/>
      </c>
      <c r="E45" s="52"/>
      <c r="F45" s="52"/>
      <c r="G45" s="52"/>
      <c r="H45" s="29"/>
    </row>
    <row r="46" spans="1:8" ht="30" customHeight="1" x14ac:dyDescent="0.2">
      <c r="A46" s="26"/>
      <c r="B46" s="30"/>
      <c r="C46" s="27"/>
      <c r="D46" s="28" t="str">
        <f>IF(B46="","",CEILING(#REF!/3,0.5))</f>
        <v/>
      </c>
      <c r="E46" s="52"/>
      <c r="F46" s="52"/>
      <c r="G46" s="52"/>
      <c r="H46" s="29"/>
    </row>
    <row r="47" spans="1:8" ht="30" customHeight="1" x14ac:dyDescent="0.2">
      <c r="A47" s="26"/>
      <c r="B47" s="31"/>
      <c r="C47" s="27"/>
      <c r="D47" s="28" t="str">
        <f>IF(B47="","",CEILING(#REF!/3,0.5))</f>
        <v/>
      </c>
      <c r="E47" s="52"/>
      <c r="F47" s="52"/>
      <c r="G47" s="52"/>
      <c r="H47" s="29"/>
    </row>
    <row r="48" spans="1:8" ht="30" customHeight="1" x14ac:dyDescent="0.2">
      <c r="A48" s="26"/>
      <c r="B48" s="31"/>
      <c r="C48" s="27"/>
      <c r="D48" s="28" t="str">
        <f>IF(B48="","",CEILING(#REF!/3,0.5))</f>
        <v/>
      </c>
      <c r="E48" s="52"/>
      <c r="F48" s="52"/>
      <c r="G48" s="52"/>
      <c r="H48" s="29"/>
    </row>
    <row r="49" spans="1:8" ht="30" customHeight="1" x14ac:dyDescent="0.2">
      <c r="A49" s="26"/>
      <c r="B49" s="30"/>
      <c r="C49" s="27"/>
      <c r="D49" s="28" t="str">
        <f>IF(B49="","",CEILING(#REF!/3,0.5))</f>
        <v/>
      </c>
      <c r="E49" s="52"/>
      <c r="F49" s="52"/>
      <c r="G49" s="52"/>
      <c r="H49" s="29"/>
    </row>
    <row r="50" spans="1:8" ht="30" customHeight="1" x14ac:dyDescent="0.2">
      <c r="A50" s="26"/>
      <c r="B50" s="30"/>
      <c r="C50" s="27"/>
      <c r="D50" s="28" t="str">
        <f>IF(B50="","",CEILING(#REF!/3,0.5))</f>
        <v/>
      </c>
      <c r="E50" s="52"/>
      <c r="F50" s="52"/>
      <c r="G50" s="52"/>
      <c r="H50" s="29"/>
    </row>
    <row r="51" spans="1:8" ht="30" customHeight="1" x14ac:dyDescent="0.2">
      <c r="A51" s="26"/>
      <c r="B51" s="30"/>
      <c r="C51" s="27"/>
      <c r="D51" s="28" t="str">
        <f>IF(B51="","",CEILING(#REF!/3,0.5))</f>
        <v/>
      </c>
      <c r="E51" s="52"/>
      <c r="F51" s="52"/>
      <c r="G51" s="52"/>
      <c r="H51" s="29"/>
    </row>
    <row r="52" spans="1:8" ht="30" customHeight="1" x14ac:dyDescent="0.2">
      <c r="A52" s="26"/>
      <c r="B52" s="30"/>
      <c r="C52" s="27"/>
      <c r="D52" s="28" t="str">
        <f>IF(B52="","",CEILING(#REF!/3,0.5))</f>
        <v/>
      </c>
      <c r="E52" s="52"/>
      <c r="F52" s="52"/>
      <c r="G52" s="52"/>
      <c r="H52" s="29"/>
    </row>
    <row r="53" spans="1:8" ht="30" customHeight="1" x14ac:dyDescent="0.2">
      <c r="A53" s="26"/>
      <c r="B53" s="30"/>
      <c r="C53" s="27"/>
      <c r="D53" s="28" t="str">
        <f>IF(B53="","",CEILING(#REF!/3,0.5))</f>
        <v/>
      </c>
      <c r="E53" s="52"/>
      <c r="F53" s="52"/>
      <c r="G53" s="52"/>
      <c r="H53" s="29"/>
    </row>
    <row r="54" spans="1:8" ht="30" customHeight="1" x14ac:dyDescent="0.2">
      <c r="A54" s="26"/>
      <c r="B54" s="30"/>
      <c r="C54" s="27"/>
      <c r="D54" s="28" t="str">
        <f>IF(B54="","",CEILING(#REF!/3,0.5))</f>
        <v/>
      </c>
      <c r="E54" s="52"/>
      <c r="F54" s="52"/>
      <c r="G54" s="52"/>
      <c r="H54" s="29"/>
    </row>
    <row r="55" spans="1:8" ht="30" customHeight="1" x14ac:dyDescent="0.2">
      <c r="A55" s="26"/>
      <c r="B55" s="30"/>
      <c r="C55" s="27"/>
      <c r="D55" s="28" t="str">
        <f>IF(B55="","",CEILING(#REF!/3,0.5))</f>
        <v/>
      </c>
      <c r="E55" s="52"/>
      <c r="F55" s="52"/>
      <c r="G55" s="52"/>
      <c r="H55" s="29"/>
    </row>
    <row r="56" spans="1:8" ht="30" customHeight="1" thickBot="1" x14ac:dyDescent="0.25">
      <c r="A56" s="32"/>
      <c r="B56" s="33"/>
      <c r="C56" s="33"/>
      <c r="D56" s="34" t="str">
        <f>IF(B56="","",CEILING(#REF!/3,0.5))</f>
        <v/>
      </c>
      <c r="E56" s="52"/>
      <c r="F56" s="52"/>
      <c r="G56" s="52"/>
      <c r="H56" s="29"/>
    </row>
    <row r="57" spans="1:8" x14ac:dyDescent="0.2">
      <c r="A57" s="35"/>
    </row>
  </sheetData>
  <sheetProtection sheet="1" objects="1" scenarios="1"/>
  <dataConsolidate/>
  <mergeCells count="41">
    <mergeCell ref="E32:G32"/>
    <mergeCell ref="A1:G1"/>
    <mergeCell ref="A2:G2"/>
    <mergeCell ref="C15:G31"/>
    <mergeCell ref="D3:D12"/>
    <mergeCell ref="A11:C11"/>
    <mergeCell ref="A3:C4"/>
    <mergeCell ref="E3:G4"/>
    <mergeCell ref="D14:G14"/>
    <mergeCell ref="B6:C6"/>
    <mergeCell ref="B7:C7"/>
    <mergeCell ref="A5:C5"/>
    <mergeCell ref="B8:C8"/>
    <mergeCell ref="B9:C9"/>
    <mergeCell ref="B10:C10"/>
    <mergeCell ref="E5:G5"/>
    <mergeCell ref="E39:G39"/>
    <mergeCell ref="E40:G40"/>
    <mergeCell ref="E41:G41"/>
    <mergeCell ref="E42:G42"/>
    <mergeCell ref="E33:G33"/>
    <mergeCell ref="E34:G34"/>
    <mergeCell ref="E35:G35"/>
    <mergeCell ref="E36:G36"/>
    <mergeCell ref="E37:G37"/>
    <mergeCell ref="A14:B14"/>
    <mergeCell ref="E53:G53"/>
    <mergeCell ref="E54:G54"/>
    <mergeCell ref="E55:G55"/>
    <mergeCell ref="E56:G56"/>
    <mergeCell ref="E48:G48"/>
    <mergeCell ref="E49:G49"/>
    <mergeCell ref="E50:G50"/>
    <mergeCell ref="E51:G51"/>
    <mergeCell ref="E52:G52"/>
    <mergeCell ref="E43:G43"/>
    <mergeCell ref="E44:G44"/>
    <mergeCell ref="E45:G45"/>
    <mergeCell ref="E46:G46"/>
    <mergeCell ref="E47:G47"/>
    <mergeCell ref="E38:G38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opLeftCell="A22" zoomScale="84" zoomScaleNormal="84" workbookViewId="0">
      <selection activeCell="C17" sqref="C17:G31"/>
    </sheetView>
  </sheetViews>
  <sheetFormatPr baseColWidth="10" defaultColWidth="11.5" defaultRowHeight="14" x14ac:dyDescent="0.2"/>
  <cols>
    <col min="1" max="1" width="41.83203125" style="3" bestFit="1" customWidth="1"/>
    <col min="2" max="2" width="24.5" style="3" bestFit="1" customWidth="1"/>
    <col min="3" max="3" width="24.5" style="8" customWidth="1"/>
    <col min="4" max="6" width="15.5" style="3" customWidth="1"/>
    <col min="7" max="7" width="52.5" style="3" customWidth="1"/>
    <col min="8" max="8" width="15.5" style="3" customWidth="1"/>
    <col min="9" max="16384" width="11.5" style="3"/>
  </cols>
  <sheetData>
    <row r="1" spans="1:8" s="1" customFormat="1" ht="31" x14ac:dyDescent="0.35">
      <c r="A1" s="54" t="s">
        <v>40</v>
      </c>
      <c r="B1" s="55"/>
      <c r="C1" s="55"/>
      <c r="D1" s="55"/>
      <c r="E1" s="55"/>
      <c r="F1" s="55"/>
      <c r="G1" s="56"/>
    </row>
    <row r="2" spans="1:8" ht="21" x14ac:dyDescent="0.25">
      <c r="A2" s="57" t="s">
        <v>32</v>
      </c>
      <c r="B2" s="58"/>
      <c r="C2" s="58"/>
      <c r="D2" s="58"/>
      <c r="E2" s="58"/>
      <c r="F2" s="58"/>
      <c r="G2" s="59"/>
      <c r="H2" s="2"/>
    </row>
    <row r="3" spans="1:8" x14ac:dyDescent="0.2">
      <c r="A3" s="63"/>
      <c r="B3" s="62"/>
      <c r="C3" s="62"/>
      <c r="D3" s="62"/>
      <c r="E3" s="62"/>
      <c r="F3" s="62"/>
      <c r="G3" s="64"/>
    </row>
    <row r="4" spans="1:8" x14ac:dyDescent="0.2">
      <c r="A4" s="63"/>
      <c r="B4" s="62"/>
      <c r="C4" s="62"/>
      <c r="D4" s="62"/>
      <c r="E4" s="62"/>
      <c r="F4" s="62"/>
      <c r="G4" s="64"/>
    </row>
    <row r="5" spans="1:8" ht="29" x14ac:dyDescent="0.35">
      <c r="A5" s="67" t="s">
        <v>5</v>
      </c>
      <c r="B5" s="67"/>
      <c r="C5" s="67"/>
      <c r="D5" s="62"/>
      <c r="E5" s="70" t="s">
        <v>31</v>
      </c>
      <c r="F5" s="70"/>
      <c r="G5" s="70"/>
    </row>
    <row r="6" spans="1:8" x14ac:dyDescent="0.2">
      <c r="A6" s="40" t="s">
        <v>34</v>
      </c>
      <c r="B6" s="66"/>
      <c r="C6" s="66"/>
      <c r="D6" s="62"/>
      <c r="E6" s="5" t="s">
        <v>26</v>
      </c>
      <c r="F6" s="5" t="s">
        <v>27</v>
      </c>
      <c r="G6" s="5" t="s">
        <v>28</v>
      </c>
    </row>
    <row r="7" spans="1:8" x14ac:dyDescent="0.2">
      <c r="A7" s="40" t="s">
        <v>35</v>
      </c>
      <c r="B7" s="66"/>
      <c r="C7" s="66"/>
      <c r="D7" s="62"/>
      <c r="E7" s="5"/>
      <c r="F7" s="5"/>
      <c r="G7" s="5"/>
    </row>
    <row r="8" spans="1:8" x14ac:dyDescent="0.2">
      <c r="A8" s="40" t="s">
        <v>36</v>
      </c>
      <c r="B8" s="68"/>
      <c r="C8" s="69"/>
      <c r="D8" s="62"/>
      <c r="E8" s="5"/>
      <c r="F8" s="5"/>
      <c r="G8" s="5"/>
    </row>
    <row r="9" spans="1:8" x14ac:dyDescent="0.2">
      <c r="A9" s="40" t="s">
        <v>38</v>
      </c>
      <c r="B9" s="68"/>
      <c r="C9" s="69"/>
      <c r="D9" s="62"/>
      <c r="E9" s="5"/>
      <c r="F9" s="5"/>
      <c r="G9" s="5"/>
    </row>
    <row r="10" spans="1:8" x14ac:dyDescent="0.2">
      <c r="A10" s="40" t="s">
        <v>37</v>
      </c>
      <c r="B10" s="68"/>
      <c r="C10" s="69"/>
      <c r="D10" s="62"/>
      <c r="E10" s="5"/>
      <c r="F10" s="5"/>
      <c r="G10" s="5"/>
    </row>
    <row r="11" spans="1:8" x14ac:dyDescent="0.2">
      <c r="A11" s="41"/>
      <c r="C11" s="78"/>
      <c r="D11" s="62"/>
      <c r="E11" s="5"/>
      <c r="F11" s="5"/>
      <c r="G11" s="5"/>
    </row>
    <row r="12" spans="1:8" ht="21" x14ac:dyDescent="0.25">
      <c r="A12" s="6" t="s">
        <v>17</v>
      </c>
      <c r="B12" s="7"/>
      <c r="C12" s="78"/>
      <c r="D12" s="62"/>
      <c r="E12" s="75"/>
      <c r="F12" s="75"/>
      <c r="G12" s="75"/>
    </row>
    <row r="13" spans="1:8" ht="21" x14ac:dyDescent="0.25">
      <c r="A13" s="10"/>
      <c r="D13" s="62"/>
      <c r="E13" s="62"/>
      <c r="F13" s="62"/>
      <c r="G13" s="62"/>
    </row>
    <row r="14" spans="1:8" ht="21" x14ac:dyDescent="0.25">
      <c r="A14" s="42" t="s">
        <v>1</v>
      </c>
      <c r="B14" s="43"/>
      <c r="C14" s="36">
        <f>COUNTA(B33:B56)</f>
        <v>0</v>
      </c>
      <c r="D14" s="62"/>
      <c r="E14" s="62"/>
      <c r="F14" s="62"/>
      <c r="G14" s="62"/>
    </row>
    <row r="15" spans="1:8" ht="69" customHeight="1" x14ac:dyDescent="0.2">
      <c r="A15" s="12"/>
      <c r="B15" s="13"/>
      <c r="C15" s="44"/>
      <c r="E15" s="62"/>
      <c r="F15" s="62"/>
      <c r="G15" s="62"/>
    </row>
    <row r="16" spans="1:8" ht="12.75" customHeight="1" x14ac:dyDescent="0.2">
      <c r="A16" s="71"/>
      <c r="B16" s="72"/>
      <c r="C16" s="72"/>
      <c r="D16" s="72"/>
      <c r="E16" s="72"/>
      <c r="F16" s="72"/>
      <c r="G16" s="73"/>
    </row>
    <row r="17" spans="1:8" ht="47" customHeight="1" x14ac:dyDescent="0.2">
      <c r="A17" s="16"/>
      <c r="B17" s="17" t="s">
        <v>19</v>
      </c>
      <c r="C17" s="60"/>
      <c r="D17" s="60"/>
      <c r="E17" s="60"/>
      <c r="F17" s="60"/>
      <c r="G17" s="61"/>
    </row>
    <row r="18" spans="1:8" ht="12.75" customHeight="1" x14ac:dyDescent="0.2">
      <c r="A18" s="18" t="s">
        <v>2</v>
      </c>
      <c r="B18" s="37" t="e">
        <f>AVERAGE(D33:D56)</f>
        <v>#DIV/0!</v>
      </c>
      <c r="C18" s="60"/>
      <c r="D18" s="60"/>
      <c r="E18" s="60"/>
      <c r="F18" s="60"/>
      <c r="G18" s="61"/>
    </row>
    <row r="19" spans="1:8" ht="12.75" customHeight="1" x14ac:dyDescent="0.2">
      <c r="A19" s="18" t="s">
        <v>15</v>
      </c>
      <c r="B19" s="37" t="e">
        <f>MEDIAN(D33:D56)</f>
        <v>#NUM!</v>
      </c>
      <c r="C19" s="60"/>
      <c r="D19" s="60"/>
      <c r="E19" s="60"/>
      <c r="F19" s="60"/>
      <c r="G19" s="61"/>
    </row>
    <row r="20" spans="1:8" ht="15" x14ac:dyDescent="0.2">
      <c r="A20" s="18" t="s">
        <v>3</v>
      </c>
      <c r="B20" s="38">
        <f>MAX(D33:D56)</f>
        <v>0</v>
      </c>
      <c r="C20" s="60"/>
      <c r="D20" s="60"/>
      <c r="E20" s="60"/>
      <c r="F20" s="60"/>
      <c r="G20" s="61"/>
    </row>
    <row r="21" spans="1:8" ht="15" x14ac:dyDescent="0.2">
      <c r="A21" s="18" t="s">
        <v>4</v>
      </c>
      <c r="B21" s="38">
        <f>MIN(D33:D56)</f>
        <v>0</v>
      </c>
      <c r="C21" s="60"/>
      <c r="D21" s="60"/>
      <c r="E21" s="60"/>
      <c r="F21" s="60"/>
      <c r="G21" s="61"/>
    </row>
    <row r="22" spans="1:8" x14ac:dyDescent="0.2">
      <c r="A22" s="19"/>
      <c r="C22" s="60"/>
      <c r="D22" s="60"/>
      <c r="E22" s="60"/>
      <c r="F22" s="60"/>
      <c r="G22" s="61"/>
    </row>
    <row r="23" spans="1:8" x14ac:dyDescent="0.2">
      <c r="A23" s="19"/>
      <c r="C23" s="60"/>
      <c r="D23" s="60"/>
      <c r="E23" s="60"/>
      <c r="F23" s="60"/>
      <c r="G23" s="61"/>
    </row>
    <row r="24" spans="1:8" x14ac:dyDescent="0.2">
      <c r="A24" s="19"/>
      <c r="B24" s="20" t="s">
        <v>21</v>
      </c>
      <c r="C24" s="60"/>
      <c r="D24" s="60"/>
      <c r="E24" s="60"/>
      <c r="F24" s="60"/>
      <c r="G24" s="61"/>
    </row>
    <row r="25" spans="1:8" x14ac:dyDescent="0.2">
      <c r="A25" s="21" t="s">
        <v>10</v>
      </c>
      <c r="B25" s="39">
        <f>COUNTIFS($D$33:$D$56,"&lt;5")</f>
        <v>0</v>
      </c>
      <c r="C25" s="60"/>
      <c r="D25" s="60"/>
      <c r="E25" s="60"/>
      <c r="F25" s="60"/>
      <c r="G25" s="61"/>
    </row>
    <row r="26" spans="1:8" x14ac:dyDescent="0.2">
      <c r="A26" s="21" t="s">
        <v>11</v>
      </c>
      <c r="B26" s="39">
        <f>COUNTIFS($D$33:$D$56,"&gt;=5",$D$33:$D$56,"&lt;10")</f>
        <v>0</v>
      </c>
      <c r="C26" s="60"/>
      <c r="D26" s="60"/>
      <c r="E26" s="60"/>
      <c r="F26" s="60"/>
      <c r="G26" s="61"/>
    </row>
    <row r="27" spans="1:8" x14ac:dyDescent="0.2">
      <c r="A27" s="21" t="s">
        <v>12</v>
      </c>
      <c r="B27" s="39">
        <f>COUNTIFS($D$33:$D$56,"&gt;=10",$D$33:$D$56,"&lt;15")</f>
        <v>0</v>
      </c>
      <c r="C27" s="60"/>
      <c r="D27" s="60"/>
      <c r="E27" s="60"/>
      <c r="F27" s="60"/>
      <c r="G27" s="61"/>
    </row>
    <row r="28" spans="1:8" x14ac:dyDescent="0.2">
      <c r="A28" s="21" t="s">
        <v>13</v>
      </c>
      <c r="B28" s="39">
        <f>COUNTIFS($D$33:$D$56,"&gt;=15")</f>
        <v>0</v>
      </c>
      <c r="C28" s="60"/>
      <c r="D28" s="60"/>
      <c r="E28" s="60"/>
      <c r="F28" s="60"/>
      <c r="G28" s="61"/>
    </row>
    <row r="29" spans="1:8" x14ac:dyDescent="0.2">
      <c r="A29" s="74"/>
      <c r="B29" s="75"/>
      <c r="C29" s="60"/>
      <c r="D29" s="60"/>
      <c r="E29" s="60"/>
      <c r="F29" s="60"/>
      <c r="G29" s="61"/>
    </row>
    <row r="30" spans="1:8" x14ac:dyDescent="0.2">
      <c r="A30" s="63"/>
      <c r="B30" s="62"/>
      <c r="C30" s="60"/>
      <c r="D30" s="60"/>
      <c r="E30" s="60"/>
      <c r="F30" s="60"/>
      <c r="G30" s="61"/>
    </row>
    <row r="31" spans="1:8" x14ac:dyDescent="0.2">
      <c r="A31" s="76"/>
      <c r="B31" s="77"/>
      <c r="C31" s="60"/>
      <c r="D31" s="60"/>
      <c r="E31" s="60"/>
      <c r="F31" s="60"/>
      <c r="G31" s="61"/>
    </row>
    <row r="32" spans="1:8" s="25" customFormat="1" ht="81" x14ac:dyDescent="0.3">
      <c r="A32" s="22" t="s">
        <v>29</v>
      </c>
      <c r="B32" s="23" t="s">
        <v>14</v>
      </c>
      <c r="C32" s="23" t="s">
        <v>0</v>
      </c>
      <c r="D32" s="23" t="s">
        <v>33</v>
      </c>
      <c r="E32" s="53" t="s">
        <v>39</v>
      </c>
      <c r="F32" s="53"/>
      <c r="G32" s="53"/>
      <c r="H32" s="24"/>
    </row>
    <row r="33" spans="1:8" ht="30" customHeight="1" x14ac:dyDescent="0.2">
      <c r="A33" s="26"/>
      <c r="B33" s="7"/>
      <c r="C33" s="27"/>
      <c r="D33" s="28" t="str">
        <f>IF(B33="","",CEILING(#REF!/3,0.5))</f>
        <v/>
      </c>
      <c r="E33" s="52"/>
      <c r="F33" s="52"/>
      <c r="G33" s="52"/>
      <c r="H33" s="29"/>
    </row>
    <row r="34" spans="1:8" ht="30" customHeight="1" x14ac:dyDescent="0.2">
      <c r="A34" s="26"/>
      <c r="B34" s="7"/>
      <c r="C34" s="27"/>
      <c r="D34" s="28"/>
      <c r="E34" s="52"/>
      <c r="F34" s="52"/>
      <c r="G34" s="52"/>
      <c r="H34" s="29"/>
    </row>
    <row r="35" spans="1:8" ht="30" customHeight="1" x14ac:dyDescent="0.2">
      <c r="A35" s="26"/>
      <c r="B35" s="7"/>
      <c r="C35" s="27"/>
      <c r="D35" s="28" t="str">
        <f>IF(B35="","",CEILING(#REF!/3,0.5))</f>
        <v/>
      </c>
      <c r="E35" s="52"/>
      <c r="F35" s="52"/>
      <c r="G35" s="52"/>
      <c r="H35" s="29"/>
    </row>
    <row r="36" spans="1:8" ht="30" customHeight="1" x14ac:dyDescent="0.2">
      <c r="A36" s="26"/>
      <c r="B36" s="7"/>
      <c r="C36" s="27"/>
      <c r="D36" s="28" t="str">
        <f>IF(B36="","",CEILING(#REF!/3,0.5))</f>
        <v/>
      </c>
      <c r="E36" s="52"/>
      <c r="F36" s="52"/>
      <c r="G36" s="52"/>
      <c r="H36" s="29"/>
    </row>
    <row r="37" spans="1:8" ht="30" customHeight="1" x14ac:dyDescent="0.2">
      <c r="A37" s="26"/>
      <c r="B37" s="30"/>
      <c r="C37" s="27"/>
      <c r="D37" s="28" t="str">
        <f>IF(B37="","",CEILING(#REF!/3,0.5))</f>
        <v/>
      </c>
      <c r="E37" s="52"/>
      <c r="F37" s="52"/>
      <c r="G37" s="52"/>
      <c r="H37" s="29"/>
    </row>
    <row r="38" spans="1:8" ht="30" customHeight="1" x14ac:dyDescent="0.2">
      <c r="A38" s="26"/>
      <c r="B38" s="31"/>
      <c r="C38" s="27"/>
      <c r="D38" s="28" t="str">
        <f>IF(B38="","",CEILING(#REF!/3,0.5))</f>
        <v/>
      </c>
      <c r="E38" s="52"/>
      <c r="F38" s="52"/>
      <c r="G38" s="52"/>
      <c r="H38" s="29"/>
    </row>
    <row r="39" spans="1:8" ht="30" customHeight="1" x14ac:dyDescent="0.2">
      <c r="A39" s="26"/>
      <c r="B39" s="30"/>
      <c r="C39" s="27"/>
      <c r="D39" s="28" t="str">
        <f>IF(B39="","",CEILING(#REF!/3,0.5))</f>
        <v/>
      </c>
      <c r="E39" s="52"/>
      <c r="F39" s="52"/>
      <c r="G39" s="52"/>
      <c r="H39" s="29"/>
    </row>
    <row r="40" spans="1:8" ht="30" customHeight="1" x14ac:dyDescent="0.2">
      <c r="A40" s="26"/>
      <c r="B40" s="30"/>
      <c r="C40" s="27"/>
      <c r="D40" s="28" t="str">
        <f>IF(B40="","",CEILING(#REF!/3,0.5))</f>
        <v/>
      </c>
      <c r="E40" s="52"/>
      <c r="F40" s="52"/>
      <c r="G40" s="52"/>
      <c r="H40" s="29"/>
    </row>
    <row r="41" spans="1:8" ht="30" customHeight="1" x14ac:dyDescent="0.2">
      <c r="A41" s="26"/>
      <c r="B41" s="30"/>
      <c r="C41" s="27"/>
      <c r="D41" s="28" t="str">
        <f>IF(B41="","",CEILING(#REF!/3,0.5))</f>
        <v/>
      </c>
      <c r="E41" s="52"/>
      <c r="F41" s="52"/>
      <c r="G41" s="52"/>
      <c r="H41" s="29"/>
    </row>
    <row r="42" spans="1:8" ht="30" customHeight="1" x14ac:dyDescent="0.2">
      <c r="A42" s="26"/>
      <c r="B42" s="30"/>
      <c r="C42" s="27"/>
      <c r="D42" s="28" t="str">
        <f>IF(B42="","",CEILING(#REF!/3,0.5))</f>
        <v/>
      </c>
      <c r="E42" s="52"/>
      <c r="F42" s="52"/>
      <c r="G42" s="52"/>
      <c r="H42" s="29"/>
    </row>
    <row r="43" spans="1:8" ht="30" customHeight="1" x14ac:dyDescent="0.2">
      <c r="A43" s="26"/>
      <c r="B43" s="30"/>
      <c r="C43" s="27"/>
      <c r="D43" s="28" t="str">
        <f>IF(B43="","",CEILING(#REF!/3,0.5))</f>
        <v/>
      </c>
      <c r="E43" s="52"/>
      <c r="F43" s="52"/>
      <c r="G43" s="52"/>
      <c r="H43" s="29"/>
    </row>
    <row r="44" spans="1:8" ht="30" customHeight="1" x14ac:dyDescent="0.2">
      <c r="A44" s="26"/>
      <c r="B44" s="30"/>
      <c r="C44" s="27"/>
      <c r="D44" s="28" t="str">
        <f>IF(B44="","",CEILING(#REF!/3,0.5))</f>
        <v/>
      </c>
      <c r="E44" s="52"/>
      <c r="F44" s="52"/>
      <c r="G44" s="52"/>
      <c r="H44" s="29"/>
    </row>
    <row r="45" spans="1:8" ht="30" customHeight="1" x14ac:dyDescent="0.2">
      <c r="A45" s="26"/>
      <c r="B45" s="30"/>
      <c r="C45" s="27"/>
      <c r="D45" s="28" t="str">
        <f>IF(B45="","",CEILING(#REF!/3,0.5))</f>
        <v/>
      </c>
      <c r="E45" s="52"/>
      <c r="F45" s="52"/>
      <c r="G45" s="52"/>
      <c r="H45" s="29"/>
    </row>
    <row r="46" spans="1:8" ht="30" customHeight="1" x14ac:dyDescent="0.2">
      <c r="A46" s="26"/>
      <c r="B46" s="30"/>
      <c r="C46" s="27"/>
      <c r="D46" s="28" t="str">
        <f>IF(B46="","",CEILING(#REF!/3,0.5))</f>
        <v/>
      </c>
      <c r="E46" s="52"/>
      <c r="F46" s="52"/>
      <c r="G46" s="52"/>
      <c r="H46" s="29"/>
    </row>
    <row r="47" spans="1:8" ht="30" customHeight="1" x14ac:dyDescent="0.2">
      <c r="A47" s="26"/>
      <c r="B47" s="31"/>
      <c r="C47" s="27"/>
      <c r="D47" s="28" t="str">
        <f>IF(B47="","",CEILING(#REF!/3,0.5))</f>
        <v/>
      </c>
      <c r="E47" s="52"/>
      <c r="F47" s="52"/>
      <c r="G47" s="52"/>
      <c r="H47" s="29"/>
    </row>
    <row r="48" spans="1:8" ht="30" customHeight="1" x14ac:dyDescent="0.2">
      <c r="A48" s="26"/>
      <c r="B48" s="31"/>
      <c r="C48" s="27"/>
      <c r="D48" s="28" t="str">
        <f>IF(B48="","",CEILING(#REF!/3,0.5))</f>
        <v/>
      </c>
      <c r="E48" s="52"/>
      <c r="F48" s="52"/>
      <c r="G48" s="52"/>
      <c r="H48" s="29"/>
    </row>
    <row r="49" spans="1:8" ht="30" customHeight="1" x14ac:dyDescent="0.2">
      <c r="A49" s="26"/>
      <c r="B49" s="30"/>
      <c r="C49" s="27"/>
      <c r="D49" s="28" t="str">
        <f>IF(B49="","",CEILING(#REF!/3,0.5))</f>
        <v/>
      </c>
      <c r="E49" s="52"/>
      <c r="F49" s="52"/>
      <c r="G49" s="52"/>
      <c r="H49" s="29"/>
    </row>
    <row r="50" spans="1:8" ht="30" customHeight="1" x14ac:dyDescent="0.2">
      <c r="A50" s="26"/>
      <c r="B50" s="30"/>
      <c r="C50" s="27"/>
      <c r="D50" s="28" t="str">
        <f>IF(B50="","",CEILING(#REF!/3,0.5))</f>
        <v/>
      </c>
      <c r="E50" s="52"/>
      <c r="F50" s="52"/>
      <c r="G50" s="52"/>
      <c r="H50" s="29"/>
    </row>
    <row r="51" spans="1:8" ht="30" customHeight="1" x14ac:dyDescent="0.2">
      <c r="A51" s="26"/>
      <c r="B51" s="30"/>
      <c r="C51" s="27"/>
      <c r="D51" s="28" t="str">
        <f>IF(B51="","",CEILING(#REF!/3,0.5))</f>
        <v/>
      </c>
      <c r="E51" s="52"/>
      <c r="F51" s="52"/>
      <c r="G51" s="52"/>
      <c r="H51" s="29"/>
    </row>
    <row r="52" spans="1:8" ht="30" customHeight="1" x14ac:dyDescent="0.2">
      <c r="A52" s="26"/>
      <c r="B52" s="30"/>
      <c r="C52" s="27"/>
      <c r="D52" s="28" t="str">
        <f>IF(B52="","",CEILING(#REF!/3,0.5))</f>
        <v/>
      </c>
      <c r="E52" s="52"/>
      <c r="F52" s="52"/>
      <c r="G52" s="52"/>
      <c r="H52" s="29"/>
    </row>
    <row r="53" spans="1:8" ht="30" customHeight="1" x14ac:dyDescent="0.2">
      <c r="A53" s="26"/>
      <c r="B53" s="30"/>
      <c r="C53" s="27"/>
      <c r="D53" s="28" t="str">
        <f>IF(B53="","",CEILING(#REF!/3,0.5))</f>
        <v/>
      </c>
      <c r="E53" s="52"/>
      <c r="F53" s="52"/>
      <c r="G53" s="52"/>
      <c r="H53" s="29"/>
    </row>
    <row r="54" spans="1:8" ht="30" customHeight="1" x14ac:dyDescent="0.2">
      <c r="A54" s="26"/>
      <c r="B54" s="30"/>
      <c r="C54" s="27"/>
      <c r="D54" s="28" t="str">
        <f>IF(B54="","",CEILING(#REF!/3,0.5))</f>
        <v/>
      </c>
      <c r="E54" s="52"/>
      <c r="F54" s="52"/>
      <c r="G54" s="52"/>
      <c r="H54" s="29"/>
    </row>
    <row r="55" spans="1:8" ht="30" customHeight="1" x14ac:dyDescent="0.2">
      <c r="A55" s="26"/>
      <c r="B55" s="30"/>
      <c r="C55" s="27"/>
      <c r="D55" s="28" t="str">
        <f>IF(B55="","",CEILING(#REF!/3,0.5))</f>
        <v/>
      </c>
      <c r="E55" s="52"/>
      <c r="F55" s="52"/>
      <c r="G55" s="52"/>
      <c r="H55" s="29"/>
    </row>
    <row r="56" spans="1:8" ht="30" customHeight="1" thickBot="1" x14ac:dyDescent="0.25">
      <c r="A56" s="32"/>
      <c r="B56" s="33"/>
      <c r="C56" s="33"/>
      <c r="D56" s="34" t="str">
        <f>IF(B56="","",CEILING(#REF!/3,0.5))</f>
        <v/>
      </c>
      <c r="E56" s="52"/>
      <c r="F56" s="52"/>
      <c r="G56" s="52"/>
      <c r="H56" s="29"/>
    </row>
    <row r="57" spans="1:8" x14ac:dyDescent="0.2">
      <c r="A57" s="35"/>
    </row>
  </sheetData>
  <sheetProtection password="D8FA" sheet="1" objects="1" scenarios="1"/>
  <dataConsolidate>
    <dataRefs count="1">
      <dataRef ref="B5:C7" sheet="saisie E32 "/>
    </dataRefs>
  </dataConsolidate>
  <mergeCells count="41">
    <mergeCell ref="A1:G1"/>
    <mergeCell ref="E32:G32"/>
    <mergeCell ref="E33:G33"/>
    <mergeCell ref="E34:G34"/>
    <mergeCell ref="E35:G35"/>
    <mergeCell ref="A16:G16"/>
    <mergeCell ref="C17:G31"/>
    <mergeCell ref="A29:B31"/>
    <mergeCell ref="A2:G2"/>
    <mergeCell ref="A3:G4"/>
    <mergeCell ref="D5:D14"/>
    <mergeCell ref="E12:G15"/>
    <mergeCell ref="C11:C12"/>
    <mergeCell ref="E37:G37"/>
    <mergeCell ref="B6:C6"/>
    <mergeCell ref="B7:C7"/>
    <mergeCell ref="E36:G36"/>
    <mergeCell ref="E45:G45"/>
    <mergeCell ref="E46:G46"/>
    <mergeCell ref="E47:G47"/>
    <mergeCell ref="E38:G38"/>
    <mergeCell ref="E39:G39"/>
    <mergeCell ref="E40:G40"/>
    <mergeCell ref="E41:G41"/>
    <mergeCell ref="E42:G42"/>
    <mergeCell ref="E53:G53"/>
    <mergeCell ref="E54:G54"/>
    <mergeCell ref="E55:G55"/>
    <mergeCell ref="E56:G56"/>
    <mergeCell ref="A5:C5"/>
    <mergeCell ref="B8:C8"/>
    <mergeCell ref="B9:C9"/>
    <mergeCell ref="B10:C10"/>
    <mergeCell ref="E5:G5"/>
    <mergeCell ref="E48:G48"/>
    <mergeCell ref="E49:G49"/>
    <mergeCell ref="E50:G50"/>
    <mergeCell ref="E51:G51"/>
    <mergeCell ref="E52:G52"/>
    <mergeCell ref="E43:G43"/>
    <mergeCell ref="E44:G44"/>
  </mergeCells>
  <pageMargins left="0.7" right="0.7" top="0.75" bottom="0.75" header="0.3" footer="0.3"/>
  <pageSetup paperSize="9" scale="43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Z6"/>
  <sheetViews>
    <sheetView workbookViewId="0">
      <selection activeCell="K28" sqref="K28"/>
    </sheetView>
  </sheetViews>
  <sheetFormatPr baseColWidth="10" defaultColWidth="11.5" defaultRowHeight="13" x14ac:dyDescent="0.15"/>
  <cols>
    <col min="1" max="16384" width="11.5" style="45"/>
  </cols>
  <sheetData>
    <row r="4" spans="2:26" ht="15" customHeight="1" x14ac:dyDescent="0.15">
      <c r="B4" s="82" t="s">
        <v>6</v>
      </c>
      <c r="C4" s="79" t="s">
        <v>23</v>
      </c>
      <c r="D4" s="80"/>
      <c r="E4" s="80"/>
      <c r="F4" s="80"/>
      <c r="G4" s="80"/>
      <c r="H4" s="80"/>
      <c r="I4" s="80"/>
      <c r="J4" s="81"/>
      <c r="K4" s="79" t="s">
        <v>24</v>
      </c>
      <c r="L4" s="80"/>
      <c r="M4" s="80"/>
      <c r="N4" s="80"/>
      <c r="O4" s="80"/>
      <c r="P4" s="80"/>
      <c r="Q4" s="80"/>
      <c r="R4" s="81"/>
      <c r="S4" s="79" t="s">
        <v>25</v>
      </c>
      <c r="T4" s="80"/>
      <c r="U4" s="80"/>
      <c r="V4" s="80"/>
      <c r="W4" s="80"/>
      <c r="X4" s="80"/>
      <c r="Y4" s="80"/>
      <c r="Z4" s="81"/>
    </row>
    <row r="5" spans="2:26" ht="15" x14ac:dyDescent="0.15">
      <c r="B5" s="82"/>
      <c r="C5" s="46" t="s">
        <v>7</v>
      </c>
      <c r="D5" s="46" t="s">
        <v>16</v>
      </c>
      <c r="E5" s="46" t="s">
        <v>8</v>
      </c>
      <c r="F5" s="46" t="s">
        <v>9</v>
      </c>
      <c r="G5" s="47" t="s">
        <v>10</v>
      </c>
      <c r="H5" s="47" t="s">
        <v>11</v>
      </c>
      <c r="I5" s="47" t="s">
        <v>12</v>
      </c>
      <c r="J5" s="47" t="s">
        <v>13</v>
      </c>
      <c r="K5" s="46" t="s">
        <v>7</v>
      </c>
      <c r="L5" s="46" t="s">
        <v>16</v>
      </c>
      <c r="M5" s="46" t="s">
        <v>8</v>
      </c>
      <c r="N5" s="46" t="s">
        <v>9</v>
      </c>
      <c r="O5" s="47" t="s">
        <v>10</v>
      </c>
      <c r="P5" s="47" t="s">
        <v>11</v>
      </c>
      <c r="Q5" s="47" t="s">
        <v>12</v>
      </c>
      <c r="R5" s="47" t="s">
        <v>13</v>
      </c>
      <c r="S5" s="46" t="s">
        <v>7</v>
      </c>
      <c r="T5" s="46" t="s">
        <v>16</v>
      </c>
      <c r="U5" s="46" t="s">
        <v>8</v>
      </c>
      <c r="V5" s="46" t="s">
        <v>9</v>
      </c>
      <c r="W5" s="47" t="s">
        <v>10</v>
      </c>
      <c r="X5" s="47" t="s">
        <v>11</v>
      </c>
      <c r="Y5" s="47" t="s">
        <v>12</v>
      </c>
      <c r="Z5" s="47" t="s">
        <v>13</v>
      </c>
    </row>
    <row r="6" spans="2:26" ht="15" x14ac:dyDescent="0.2">
      <c r="B6" s="48">
        <f>'saisie E31'!C14</f>
        <v>0</v>
      </c>
      <c r="C6" s="49" t="e">
        <f>'saisie E31'!B18</f>
        <v>#DIV/0!</v>
      </c>
      <c r="D6" s="49" t="e">
        <f>'saisie E31'!B19</f>
        <v>#NUM!</v>
      </c>
      <c r="E6" s="48">
        <f>'saisie E31'!B20</f>
        <v>0</v>
      </c>
      <c r="F6" s="48">
        <f>'saisie E31'!B21</f>
        <v>0</v>
      </c>
      <c r="G6" s="48">
        <f>'saisie E31'!B25</f>
        <v>0</v>
      </c>
      <c r="H6" s="48">
        <f>'saisie E31'!B26</f>
        <v>0</v>
      </c>
      <c r="I6" s="48">
        <f>'saisie E31'!B27</f>
        <v>0</v>
      </c>
      <c r="J6" s="48">
        <f>'saisie E31'!B28</f>
        <v>0</v>
      </c>
      <c r="K6" s="49">
        <f>'saisie E31'!C18</f>
        <v>0</v>
      </c>
      <c r="L6" s="49">
        <f>'saisie E31'!C19</f>
        <v>0</v>
      </c>
      <c r="M6" s="48">
        <f>'saisie E31'!C20</f>
        <v>0</v>
      </c>
      <c r="N6" s="48">
        <f>'saisie E31'!C21</f>
        <v>0</v>
      </c>
      <c r="O6" s="48">
        <f>'saisie E31'!C25</f>
        <v>0</v>
      </c>
      <c r="P6" s="48">
        <f>'saisie E31'!C26</f>
        <v>0</v>
      </c>
      <c r="Q6" s="48">
        <f>'saisie E31'!C27</f>
        <v>0</v>
      </c>
      <c r="R6" s="48">
        <f>'saisie E31'!C28</f>
        <v>0</v>
      </c>
      <c r="S6" s="49" t="e">
        <f>'saisie E31'!#REF!</f>
        <v>#REF!</v>
      </c>
      <c r="T6" s="49" t="e">
        <f>'saisie E31'!#REF!</f>
        <v>#REF!</v>
      </c>
      <c r="U6" s="48" t="e">
        <f>'saisie E31'!#REF!</f>
        <v>#REF!</v>
      </c>
      <c r="V6" s="48" t="e">
        <f>'saisie E31'!#REF!</f>
        <v>#REF!</v>
      </c>
      <c r="W6" s="48" t="e">
        <f>'saisie E31'!#REF!</f>
        <v>#REF!</v>
      </c>
      <c r="X6" s="48" t="e">
        <f>'saisie E31'!#REF!</f>
        <v>#REF!</v>
      </c>
      <c r="Y6" s="48" t="e">
        <f>'saisie E31'!#REF!</f>
        <v>#REF!</v>
      </c>
      <c r="Z6" s="48" t="e">
        <f>'saisie E31'!#REF!</f>
        <v>#REF!</v>
      </c>
    </row>
  </sheetData>
  <sheetProtection password="D8FA" sheet="1" objects="1" scenarios="1"/>
  <mergeCells count="4">
    <mergeCell ref="C4:J4"/>
    <mergeCell ref="K4:R4"/>
    <mergeCell ref="B4:B5"/>
    <mergeCell ref="S4:Z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saisie E31</vt:lpstr>
      <vt:lpstr>saisie E32 </vt:lpstr>
      <vt:lpstr>NE PAS MODIFIER FORMULES</vt:lpstr>
      <vt:lpstr>'saisie E31'!Impression_des_titres</vt:lpstr>
      <vt:lpstr>'saisie E31'!Zone_d_impression</vt:lpstr>
      <vt:lpstr>'saisie E32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cherifa.benamer@outlook.com</cp:lastModifiedBy>
  <cp:lastPrinted>2022-01-19T17:07:45Z</cp:lastPrinted>
  <dcterms:created xsi:type="dcterms:W3CDTF">2013-11-05T10:01:56Z</dcterms:created>
  <dcterms:modified xsi:type="dcterms:W3CDTF">2025-03-14T07:49:10Z</dcterms:modified>
</cp:coreProperties>
</file>