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defaultThemeVersion="124226"/>
  <mc:AlternateContent xmlns:mc="http://schemas.openxmlformats.org/markup-compatibility/2006">
    <mc:Choice Requires="x15">
      <x15ac:absPath xmlns:x15ac="http://schemas.microsoft.com/office/spreadsheetml/2010/11/ac" url="/Users/jeanfrancoisgaboret/Library/CloudStorage/Dropbox/Souad - Nora/Examens 2024/"/>
    </mc:Choice>
  </mc:AlternateContent>
  <xr:revisionPtr revIDLastSave="0" documentId="8_{AEC9F508-514B-DB40-B5E8-9F6DB45E63C1}" xr6:coauthVersionLast="47" xr6:coauthVersionMax="47" xr10:uidLastSave="{00000000-0000-0000-0000-000000000000}"/>
  <bookViews>
    <workbookView xWindow="0" yWindow="500" windowWidth="25600" windowHeight="14120" xr2:uid="{00000000-000D-0000-FFFF-FFFF00000000}"/>
  </bookViews>
  <sheets>
    <sheet name="saisie E31" sheetId="1" r:id="rId1"/>
    <sheet name="saisie E32 " sheetId="3" r:id="rId2"/>
    <sheet name="saisie E33" sheetId="4" r:id="rId3"/>
    <sheet name="PFMP" sheetId="5" r:id="rId4"/>
    <sheet name="NE PAS MODIFIER FORMULES" sheetId="2" r:id="rId5"/>
  </sheets>
  <definedNames>
    <definedName name="_xlnm.Print_Titles" localSheetId="0">'saisie E31'!$32:$32</definedName>
    <definedName name="_xlnm.Print_Area" localSheetId="3">PFMP!$A$1:$K$172</definedName>
    <definedName name="_xlnm.Print_Area" localSheetId="0">'saisie E31'!$A$1:$G$56</definedName>
    <definedName name="_xlnm.Print_Area" localSheetId="1">'saisie E32 '!$A$1:$G$56</definedName>
    <definedName name="_xlnm.Print_Area" localSheetId="2">'saisie E33'!$A$1:$H$57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4" i="5" l="1"/>
  <c r="J164" i="5" s="1"/>
  <c r="G158" i="5"/>
  <c r="J158" i="5" s="1"/>
  <c r="G152" i="5"/>
  <c r="J152" i="5" s="1"/>
  <c r="G146" i="5"/>
  <c r="J146" i="5" s="1"/>
  <c r="G140" i="5"/>
  <c r="J140" i="5" s="1"/>
  <c r="G134" i="5"/>
  <c r="J134" i="5" s="1"/>
  <c r="G128" i="5"/>
  <c r="J128" i="5" s="1"/>
  <c r="G122" i="5"/>
  <c r="J122" i="5" s="1"/>
  <c r="G116" i="5"/>
  <c r="J116" i="5" s="1"/>
  <c r="G110" i="5"/>
  <c r="J110" i="5" s="1"/>
  <c r="G104" i="5"/>
  <c r="J104" i="5" s="1"/>
  <c r="G98" i="5"/>
  <c r="J98" i="5" s="1"/>
  <c r="G92" i="5"/>
  <c r="J92" i="5" s="1"/>
  <c r="G86" i="5"/>
  <c r="J86" i="5" s="1"/>
  <c r="G80" i="5"/>
  <c r="J80" i="5" s="1"/>
  <c r="G74" i="5"/>
  <c r="J74" i="5" s="1"/>
  <c r="G68" i="5"/>
  <c r="J68" i="5" s="1"/>
  <c r="G62" i="5"/>
  <c r="J62" i="5" s="1"/>
  <c r="G56" i="5"/>
  <c r="J56" i="5" s="1"/>
  <c r="G50" i="5"/>
  <c r="J50" i="5" s="1"/>
  <c r="G44" i="5"/>
  <c r="J44" i="5" s="1"/>
  <c r="G38" i="5"/>
  <c r="J38" i="5" s="1"/>
  <c r="G32" i="5"/>
  <c r="J32" i="5" s="1"/>
  <c r="G26" i="5"/>
  <c r="J26" i="5" s="1"/>
  <c r="G20" i="5"/>
  <c r="J20" i="5" s="1"/>
  <c r="B11" i="5"/>
  <c r="C14" i="4" l="1"/>
  <c r="E56" i="4" l="1"/>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C28" i="4" s="1"/>
  <c r="D37" i="4"/>
  <c r="B25" i="4" s="1"/>
  <c r="E36" i="4"/>
  <c r="C27" i="4"/>
  <c r="C26" i="4"/>
  <c r="C25" i="4"/>
  <c r="C20" i="4"/>
  <c r="C19" i="4"/>
  <c r="C18" i="4"/>
  <c r="D56" i="3"/>
  <c r="D55" i="3"/>
  <c r="D54" i="3"/>
  <c r="D53" i="3"/>
  <c r="D52" i="3"/>
  <c r="D51" i="3"/>
  <c r="D50" i="3"/>
  <c r="D49" i="3"/>
  <c r="D48" i="3"/>
  <c r="D47" i="3"/>
  <c r="D46" i="3"/>
  <c r="D45" i="3"/>
  <c r="D44" i="3"/>
  <c r="D43" i="3"/>
  <c r="D42" i="3"/>
  <c r="D41" i="3"/>
  <c r="D40" i="3"/>
  <c r="D39" i="3"/>
  <c r="D38" i="3"/>
  <c r="D37" i="3"/>
  <c r="D36" i="3"/>
  <c r="D35" i="3"/>
  <c r="D34" i="3"/>
  <c r="C14" i="3"/>
  <c r="Z6" i="2"/>
  <c r="Y6" i="2"/>
  <c r="X6" i="2"/>
  <c r="W6" i="2"/>
  <c r="V6" i="2"/>
  <c r="U6" i="2"/>
  <c r="T6" i="2"/>
  <c r="S6" i="2"/>
  <c r="P6" i="2"/>
  <c r="L6" i="2"/>
  <c r="Q6" i="2"/>
  <c r="R6" i="2"/>
  <c r="O6" i="2"/>
  <c r="N6" i="2"/>
  <c r="M6" i="2"/>
  <c r="K6" i="2"/>
  <c r="C14" i="1"/>
  <c r="B6" i="2" s="1"/>
  <c r="B19" i="4" l="1"/>
  <c r="B26" i="4"/>
  <c r="B20" i="4"/>
  <c r="B27" i="4"/>
  <c r="B28" i="4"/>
  <c r="C21" i="4"/>
  <c r="B21" i="4"/>
  <c r="B18" i="4"/>
  <c r="B18" i="1"/>
  <c r="C6" i="2" s="1"/>
  <c r="B18" i="3"/>
  <c r="B25" i="3"/>
  <c r="B26" i="1"/>
  <c r="H6" i="2" s="1"/>
  <c r="B27" i="1"/>
  <c r="I6" i="2" s="1"/>
  <c r="B21" i="1"/>
  <c r="F6" i="2" s="1"/>
  <c r="B25" i="1"/>
  <c r="G6" i="2" s="1"/>
  <c r="B20" i="1"/>
  <c r="E6" i="2" s="1"/>
  <c r="B26" i="3"/>
  <c r="B28" i="1"/>
  <c r="J6" i="2" s="1"/>
  <c r="B19" i="1"/>
  <c r="D6" i="2" s="1"/>
  <c r="B20" i="3"/>
  <c r="B27" i="3"/>
  <c r="B21" i="3"/>
  <c r="B28" i="3"/>
  <c r="B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 francois Gaboret</author>
  </authors>
  <commentList>
    <comment ref="D32" authorId="0" shapeId="0" xr:uid="{D6C4CC4B-E649-964A-8E88-BD1AF34C161B}">
      <text>
        <r>
          <rPr>
            <sz val="16"/>
            <color rgb="FF000000"/>
            <rFont val="Tahoma"/>
            <family val="2"/>
          </rPr>
          <t>O et AB sont proscrits pour le CCF</t>
        </r>
      </text>
    </comment>
  </commentList>
</comments>
</file>

<file path=xl/sharedStrings.xml><?xml version="1.0" encoding="utf-8"?>
<sst xmlns="http://schemas.openxmlformats.org/spreadsheetml/2006/main" count="310" uniqueCount="96">
  <si>
    <t>Prénom élève</t>
  </si>
  <si>
    <t>Nombre d'élèves dans la division</t>
  </si>
  <si>
    <t>Moyenne de la classe</t>
  </si>
  <si>
    <t>Note la plus haute</t>
  </si>
  <si>
    <t>Note la plus basse</t>
  </si>
  <si>
    <t>Établissement :</t>
  </si>
  <si>
    <t>Nb d'élèves</t>
  </si>
  <si>
    <t>moyenne</t>
  </si>
  <si>
    <t>Max</t>
  </si>
  <si>
    <t>Min</t>
  </si>
  <si>
    <t>&lt; 5</t>
  </si>
  <si>
    <t>≥ 5 et &lt; 10</t>
  </si>
  <si>
    <t>≥ 10 et &lt; 15</t>
  </si>
  <si>
    <t>≥ 15</t>
  </si>
  <si>
    <t>Nom élève
(par ordre alphabétique)</t>
  </si>
  <si>
    <t>Médiane de la classe</t>
  </si>
  <si>
    <t>médiane</t>
  </si>
  <si>
    <t>Classe de Term :</t>
  </si>
  <si>
    <t>E31</t>
  </si>
  <si>
    <t>E32</t>
  </si>
  <si>
    <t>E31 - /20</t>
  </si>
  <si>
    <t>E32 - /20</t>
  </si>
  <si>
    <t>E31 /20</t>
  </si>
  <si>
    <t>E32 /20</t>
  </si>
  <si>
    <t>E33 /20</t>
  </si>
  <si>
    <t>E33 situation d'évaluation N°1</t>
  </si>
  <si>
    <t xml:space="preserve">Note E33 Situation d'évaluation N°1 / 20 </t>
  </si>
  <si>
    <t>E33 situation d'évaluation N°2</t>
  </si>
  <si>
    <t>E33 situation d'évaluation n°1- /20</t>
  </si>
  <si>
    <t>E33 situation d'évaluation n°2 /20</t>
  </si>
  <si>
    <t xml:space="preserve">Note E33 Situation d'évaluation N°2 / 20 </t>
  </si>
  <si>
    <t>Évaluation Sous épreuve E33</t>
  </si>
  <si>
    <t>Nom</t>
  </si>
  <si>
    <t xml:space="preserve">Prénom </t>
  </si>
  <si>
    <t>Mail professionnel</t>
  </si>
  <si>
    <t xml:space="preserve">MATRICULE </t>
  </si>
  <si>
    <t>Évaluation Sous épreuve E31</t>
  </si>
  <si>
    <t>Identification des professeurs référents</t>
  </si>
  <si>
    <t>Évaluation Sous épreuve E32</t>
  </si>
  <si>
    <t xml:space="preserve">NOM </t>
  </si>
  <si>
    <t>VILLE</t>
  </si>
  <si>
    <t xml:space="preserve">DDFPT OU COORONNATEUR </t>
  </si>
  <si>
    <t xml:space="preserve">MAIL </t>
  </si>
  <si>
    <t>LIGNE DIRECTE DDFPT OU COORDONNATEUR</t>
  </si>
  <si>
    <t xml:space="preserve">Lien commun ou individuel vers les supports numériques </t>
  </si>
  <si>
    <r>
      <t xml:space="preserve">BAC MCV </t>
    </r>
    <r>
      <rPr>
        <b/>
        <sz val="24"/>
        <color rgb="FF00B050"/>
        <rFont val="Calibri (Corps)"/>
      </rPr>
      <t xml:space="preserve">Option </t>
    </r>
  </si>
  <si>
    <t>Suivi des PFMP BAC PRO MCV</t>
  </si>
  <si>
    <t>nb de sem.</t>
  </si>
  <si>
    <t>Date de début</t>
  </si>
  <si>
    <t>Date de fin</t>
  </si>
  <si>
    <t>VISA DU CHEF D’ETABLISSEMENT</t>
  </si>
  <si>
    <t>PFMP 1</t>
  </si>
  <si>
    <t>PFMP 2</t>
  </si>
  <si>
    <t>PFMP 3</t>
  </si>
  <si>
    <t>PFMP 4</t>
  </si>
  <si>
    <t>Classe de Term. :</t>
  </si>
  <si>
    <t>PFMP 5</t>
  </si>
  <si>
    <t>PFMP 6</t>
  </si>
  <si>
    <t>Effectif :</t>
  </si>
  <si>
    <t>Rq : 1 semaine qui inclut jour férié ou pont = 1 semaine entière</t>
  </si>
  <si>
    <t xml:space="preserve">         Les dates de début et de fin sont celles prévues initialement</t>
  </si>
  <si>
    <t>Pour les candidats n'ayant pas réalisé la durée totale de PFMP sur la période prévue initialement, la colonne "commentaire" permet de préciser les périodes de rattrapage et d'apporter les éléments nécessaires à la compréhension des situations particulières.</t>
  </si>
  <si>
    <t>Des lignes "PFMP rattrapage" peuvent être ajoutées pour les candidats concernés.</t>
  </si>
  <si>
    <t>N°MATRICULE</t>
  </si>
  <si>
    <t>NOM</t>
  </si>
  <si>
    <t>PRÉNOM</t>
  </si>
  <si>
    <t>PFMP effectives</t>
  </si>
  <si>
    <t>TOTAL</t>
  </si>
  <si>
    <t xml:space="preserve">Nb sem. prévues </t>
  </si>
  <si>
    <t>Nb sem. manquantes</t>
  </si>
  <si>
    <t>Commentaires</t>
  </si>
  <si>
    <t>Périodes</t>
  </si>
  <si>
    <t>Raison sociale</t>
  </si>
  <si>
    <t>Durée
(nb sem.)</t>
  </si>
  <si>
    <t>si positionnement</t>
  </si>
  <si>
    <t>si dérogation*</t>
  </si>
  <si>
    <t>Exemple :</t>
  </si>
  <si>
    <t>XXX</t>
  </si>
  <si>
    <t>YYY</t>
  </si>
  <si>
    <t>PFMP1</t>
  </si>
  <si>
    <t>AAA</t>
  </si>
  <si>
    <t>2 semaines rattrapées pendant les congés d'Octobre et de février</t>
  </si>
  <si>
    <t>PFMP2</t>
  </si>
  <si>
    <t>BBB</t>
  </si>
  <si>
    <t>PFMP3</t>
  </si>
  <si>
    <t>CCC</t>
  </si>
  <si>
    <t>PFMP4</t>
  </si>
  <si>
    <t>DDD</t>
  </si>
  <si>
    <t>PFMP5</t>
  </si>
  <si>
    <t>EEE</t>
  </si>
  <si>
    <t>PFMP6</t>
  </si>
  <si>
    <t>FFF</t>
  </si>
  <si>
    <t>* en supposant que la dérogation soit accordée</t>
  </si>
  <si>
    <r>
      <t xml:space="preserve">BAC MCV </t>
    </r>
    <r>
      <rPr>
        <b/>
        <sz val="24"/>
        <color rgb="FF00B050"/>
        <rFont val="Calibri (Corps)"/>
      </rPr>
      <t xml:space="preserve">option </t>
    </r>
  </si>
  <si>
    <r>
      <t xml:space="preserve">Lien vers l'espace commun ou individuel des travaux professionnels. </t>
    </r>
    <r>
      <rPr>
        <b/>
        <sz val="20"/>
        <color rgb="FFFF0000"/>
        <rFont val="Calibri (Corps)"/>
      </rPr>
      <t>Merci de vous assurez que le lien soit accessible (accès public)</t>
    </r>
  </si>
  <si>
    <t>Note E31/20 (sauf O et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</si>
</sst>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6"/>
      <color rgb="FF0070C0"/>
      <name val="Calibri"/>
      <family val="2"/>
      <scheme val="minor"/>
    </font>
    <font>
      <b/>
      <sz val="24"/>
      <color theme="1"/>
      <name val="Calibri"/>
      <family val="2"/>
      <scheme val="minor"/>
    </font>
    <font>
      <b/>
      <sz val="16"/>
      <color theme="1"/>
      <name val="Calibri"/>
      <family val="2"/>
      <scheme val="minor"/>
    </font>
    <font>
      <b/>
      <u/>
      <sz val="16"/>
      <color theme="1"/>
      <name val="Calibri (Corps)"/>
    </font>
    <font>
      <b/>
      <sz val="24"/>
      <color rgb="FF00B050"/>
      <name val="Calibri (Corps)"/>
    </font>
    <font>
      <b/>
      <sz val="10"/>
      <name val="Calibri"/>
      <family val="2"/>
      <scheme val="minor"/>
    </font>
    <font>
      <sz val="10"/>
      <name val="Calibri"/>
      <family val="2"/>
      <scheme val="minor"/>
    </font>
    <font>
      <b/>
      <sz val="20"/>
      <color theme="1"/>
      <name val="Calibri"/>
      <family val="2"/>
      <scheme val="minor"/>
    </font>
    <font>
      <b/>
      <sz val="22"/>
      <color theme="1"/>
      <name val="Calibri"/>
      <family val="2"/>
      <scheme val="minor"/>
    </font>
    <font>
      <sz val="20"/>
      <color theme="1"/>
      <name val="Calibri"/>
      <family val="2"/>
      <scheme val="minor"/>
    </font>
    <font>
      <b/>
      <sz val="20"/>
      <color rgb="FF000000"/>
      <name val="Calibri"/>
      <family val="2"/>
    </font>
    <font>
      <b/>
      <sz val="36"/>
      <color theme="1"/>
      <name val="Calibri"/>
      <family val="2"/>
      <scheme val="minor"/>
    </font>
    <font>
      <sz val="10"/>
      <name val="Arial"/>
      <family val="2"/>
    </font>
    <font>
      <b/>
      <sz val="11"/>
      <name val="Calibri"/>
      <family val="2"/>
      <scheme val="minor"/>
    </font>
    <font>
      <sz val="11"/>
      <name val="Calibri"/>
      <family val="2"/>
      <scheme val="minor"/>
    </font>
    <font>
      <b/>
      <sz val="11"/>
      <color rgb="FFFF0000"/>
      <name val="Calibri"/>
      <family val="2"/>
      <scheme val="minor"/>
    </font>
    <font>
      <i/>
      <sz val="11"/>
      <color theme="1"/>
      <name val="Calibri"/>
      <family val="2"/>
      <scheme val="minor"/>
    </font>
    <font>
      <sz val="18"/>
      <color rgb="FF000000"/>
      <name val="Calibri"/>
      <family val="2"/>
    </font>
    <font>
      <b/>
      <sz val="20"/>
      <color rgb="FFFF0000"/>
      <name val="Calibri (Corps)"/>
    </font>
    <font>
      <sz val="8"/>
      <name val="Arial"/>
      <family val="2"/>
    </font>
    <font>
      <sz val="16"/>
      <color rgb="FF000000"/>
      <name val="Tahoma"/>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top/>
      <bottom style="thin">
        <color auto="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auto="1"/>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xf numFmtId="0" fontId="2" fillId="0" borderId="0"/>
    <xf numFmtId="0" fontId="18" fillId="0" borderId="0" applyFill="0" applyBorder="0"/>
  </cellStyleXfs>
  <cellXfs count="173">
    <xf numFmtId="0" fontId="0" fillId="0" borderId="0" xfId="0"/>
    <xf numFmtId="0" fontId="4" fillId="0" borderId="0" xfId="0" applyFont="1"/>
    <xf numFmtId="0" fontId="4" fillId="0" borderId="1" xfId="1" applyFont="1" applyBorder="1"/>
    <xf numFmtId="0" fontId="4" fillId="0" borderId="0" xfId="1" applyFont="1"/>
    <xf numFmtId="0" fontId="4" fillId="0" borderId="1" xfId="1" applyFont="1" applyBorder="1" applyAlignment="1">
      <alignment horizontal="center" vertical="top" wrapText="1"/>
    </xf>
    <xf numFmtId="0" fontId="4" fillId="0" borderId="0" xfId="0" applyFont="1" applyAlignment="1">
      <alignment horizontal="center" vertical="center"/>
    </xf>
    <xf numFmtId="0" fontId="4" fillId="0" borderId="1" xfId="0" applyFont="1" applyBorder="1"/>
    <xf numFmtId="0" fontId="4" fillId="0" borderId="3" xfId="0" applyFont="1" applyBorder="1"/>
    <xf numFmtId="0" fontId="4" fillId="2" borderId="1" xfId="0" applyFont="1" applyFill="1" applyBorder="1" applyAlignment="1">
      <alignment vertical="top" wrapText="1"/>
    </xf>
    <xf numFmtId="0" fontId="4" fillId="3" borderId="1" xfId="0" applyFont="1" applyFill="1" applyBorder="1" applyAlignment="1">
      <alignment vertical="top" wrapText="1"/>
    </xf>
    <xf numFmtId="0" fontId="4" fillId="0" borderId="1" xfId="0" applyFont="1" applyBorder="1" applyAlignment="1">
      <alignment horizontal="center" vertical="center"/>
    </xf>
    <xf numFmtId="0" fontId="4" fillId="0" borderId="7" xfId="1" applyFont="1" applyBorder="1"/>
    <xf numFmtId="0" fontId="4" fillId="0" borderId="7" xfId="1" applyFont="1" applyBorder="1" applyAlignment="1">
      <alignment horizontal="center" vertical="top" wrapText="1"/>
    </xf>
    <xf numFmtId="0" fontId="4" fillId="4" borderId="1" xfId="1" applyFont="1" applyFill="1" applyBorder="1" applyAlignment="1">
      <alignment horizontal="center" vertical="top" wrapText="1"/>
    </xf>
    <xf numFmtId="2" fontId="4" fillId="4" borderId="1" xfId="1" applyNumberFormat="1" applyFont="1" applyFill="1" applyBorder="1" applyAlignment="1">
      <alignment vertical="top" wrapText="1"/>
    </xf>
    <xf numFmtId="2" fontId="4" fillId="4" borderId="1" xfId="1" applyNumberFormat="1" applyFont="1" applyFill="1" applyBorder="1"/>
    <xf numFmtId="164" fontId="4" fillId="4" borderId="1" xfId="1" applyNumberFormat="1" applyFont="1" applyFill="1" applyBorder="1" applyAlignment="1">
      <alignment vertical="top" wrapText="1"/>
    </xf>
    <xf numFmtId="0" fontId="5" fillId="4" borderId="1" xfId="0" applyFont="1" applyFill="1" applyBorder="1"/>
    <xf numFmtId="0" fontId="2" fillId="0" borderId="1" xfId="1" applyBorder="1" applyAlignment="1">
      <alignment vertical="center"/>
    </xf>
    <xf numFmtId="0" fontId="2" fillId="0" borderId="5" xfId="1" applyBorder="1" applyAlignment="1">
      <alignment vertical="center"/>
    </xf>
    <xf numFmtId="0" fontId="2" fillId="4" borderId="1" xfId="1" applyFill="1" applyBorder="1"/>
    <xf numFmtId="2" fontId="2" fillId="4" borderId="1" xfId="1" applyNumberFormat="1" applyFill="1" applyBorder="1"/>
    <xf numFmtId="0" fontId="4" fillId="4" borderId="1" xfId="0" applyFont="1" applyFill="1" applyBorder="1"/>
    <xf numFmtId="0" fontId="7" fillId="0" borderId="0" xfId="0" applyFont="1"/>
    <xf numFmtId="0" fontId="5" fillId="4" borderId="2" xfId="0" applyFont="1" applyFill="1" applyBorder="1"/>
    <xf numFmtId="0" fontId="5" fillId="0" borderId="0" xfId="0" applyFont="1"/>
    <xf numFmtId="0" fontId="4" fillId="0" borderId="1" xfId="1" applyFont="1" applyBorder="1" applyAlignment="1">
      <alignment horizontal="center" vertical="center"/>
    </xf>
    <xf numFmtId="0" fontId="6" fillId="0" borderId="0" xfId="0" applyFont="1"/>
    <xf numFmtId="0" fontId="4" fillId="0" borderId="8" xfId="0" applyFont="1" applyBorder="1" applyAlignment="1">
      <alignment horizontal="center" vertical="center"/>
    </xf>
    <xf numFmtId="0" fontId="8" fillId="0" borderId="13" xfId="0" applyFont="1" applyBorder="1" applyAlignment="1">
      <alignment horizontal="right"/>
    </xf>
    <xf numFmtId="0" fontId="4" fillId="0" borderId="14" xfId="0" applyFont="1" applyBorder="1"/>
    <xf numFmtId="0" fontId="4" fillId="0" borderId="17" xfId="1" applyFont="1" applyBorder="1"/>
    <xf numFmtId="0" fontId="4" fillId="0" borderId="13" xfId="1" applyFont="1" applyBorder="1"/>
    <xf numFmtId="0" fontId="4" fillId="0" borderId="18" xfId="1" applyFont="1" applyBorder="1"/>
    <xf numFmtId="0" fontId="5" fillId="0" borderId="16" xfId="1" applyFont="1" applyBorder="1" applyAlignment="1">
      <alignment vertical="top" wrapText="1"/>
    </xf>
    <xf numFmtId="0" fontId="4" fillId="0" borderId="13" xfId="0" applyFont="1" applyBorder="1"/>
    <xf numFmtId="0" fontId="4" fillId="0" borderId="16" xfId="0" applyFont="1" applyBorder="1"/>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xf numFmtId="0" fontId="5" fillId="4" borderId="21" xfId="0" applyFont="1" applyFill="1" applyBorder="1"/>
    <xf numFmtId="0" fontId="4" fillId="0" borderId="1" xfId="0" applyFont="1" applyBorder="1" applyAlignment="1">
      <alignment horizontal="center"/>
    </xf>
    <xf numFmtId="0" fontId="4" fillId="0" borderId="22" xfId="0" applyFont="1" applyBorder="1"/>
    <xf numFmtId="0" fontId="4" fillId="0" borderId="22" xfId="0" applyFont="1" applyBorder="1" applyAlignment="1">
      <alignment horizontal="center" vertical="center"/>
    </xf>
    <xf numFmtId="0" fontId="4" fillId="0" borderId="24" xfId="0" applyFont="1" applyBorder="1"/>
    <xf numFmtId="0" fontId="4" fillId="0" borderId="25" xfId="0" applyFont="1" applyBorder="1"/>
    <xf numFmtId="0" fontId="4" fillId="0" borderId="1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8" fillId="0" borderId="0" xfId="0" applyFont="1" applyAlignment="1">
      <alignment horizontal="right"/>
    </xf>
    <xf numFmtId="0" fontId="8" fillId="0" borderId="1" xfId="1" applyFont="1" applyBorder="1"/>
    <xf numFmtId="0" fontId="13" fillId="0" borderId="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wrapText="1"/>
    </xf>
    <xf numFmtId="0" fontId="13"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 fillId="0" borderId="0" xfId="0" applyFont="1"/>
    <xf numFmtId="0" fontId="1" fillId="0" borderId="0" xfId="0" applyFont="1" applyAlignment="1">
      <alignment horizontal="center" vertical="center"/>
    </xf>
    <xf numFmtId="0" fontId="19" fillId="0" borderId="0" xfId="2" applyFont="1" applyBorder="1" applyAlignment="1">
      <alignment horizontal="right" vertical="top"/>
    </xf>
    <xf numFmtId="0" fontId="20" fillId="0" borderId="0" xfId="2" applyFont="1" applyBorder="1" applyAlignment="1">
      <alignment vertical="top"/>
    </xf>
    <xf numFmtId="0" fontId="19" fillId="0" borderId="28" xfId="2" applyFont="1" applyBorder="1" applyAlignment="1">
      <alignment horizontal="center" vertical="center"/>
    </xf>
    <xf numFmtId="14" fontId="20" fillId="0" borderId="1" xfId="2" applyNumberFormat="1" applyFont="1" applyFill="1" applyBorder="1" applyAlignment="1">
      <alignment horizontal="center" vertical="center" wrapText="1"/>
    </xf>
    <xf numFmtId="14" fontId="20" fillId="0" borderId="2" xfId="2" applyNumberFormat="1" applyFont="1" applyFill="1" applyBorder="1" applyAlignment="1">
      <alignment horizontal="center" vertical="center" wrapText="1"/>
    </xf>
    <xf numFmtId="14" fontId="20" fillId="0" borderId="0" xfId="2" applyNumberFormat="1" applyFont="1" applyFill="1" applyBorder="1" applyAlignment="1">
      <alignment horizontal="center" vertical="center" wrapText="1"/>
    </xf>
    <xf numFmtId="14" fontId="19" fillId="4" borderId="1" xfId="2" applyNumberFormat="1" applyFont="1" applyFill="1" applyBorder="1" applyAlignment="1">
      <alignment horizontal="center" vertical="center" wrapText="1"/>
    </xf>
    <xf numFmtId="0" fontId="19" fillId="0" borderId="0" xfId="2" applyFont="1" applyBorder="1" applyAlignment="1">
      <alignment horizontal="center" vertical="center"/>
    </xf>
    <xf numFmtId="0" fontId="19" fillId="0" borderId="0" xfId="2" applyFont="1" applyBorder="1" applyAlignment="1">
      <alignment horizontal="center" vertical="center" wrapText="1"/>
    </xf>
    <xf numFmtId="0" fontId="20" fillId="0" borderId="1" xfId="2" applyFont="1" applyBorder="1" applyAlignment="1">
      <alignment horizontal="center" vertical="center"/>
    </xf>
    <xf numFmtId="0" fontId="20" fillId="0" borderId="1" xfId="2" applyFont="1" applyFill="1" applyBorder="1" applyAlignment="1">
      <alignment horizontal="center" vertical="center"/>
    </xf>
    <xf numFmtId="14" fontId="20" fillId="0" borderId="2" xfId="2" applyNumberFormat="1" applyFont="1" applyFill="1" applyBorder="1" applyAlignment="1">
      <alignment horizontal="center" vertical="center"/>
    </xf>
    <xf numFmtId="14" fontId="20" fillId="0" borderId="1" xfId="2" applyNumberFormat="1" applyFont="1" applyFill="1" applyBorder="1" applyAlignment="1">
      <alignment horizontal="center" vertical="center"/>
    </xf>
    <xf numFmtId="0" fontId="20" fillId="0" borderId="0" xfId="2" applyFont="1" applyFill="1" applyBorder="1" applyAlignment="1">
      <alignment horizontal="center" vertical="center"/>
    </xf>
    <xf numFmtId="0" fontId="20" fillId="0" borderId="0" xfId="2" applyFont="1"/>
    <xf numFmtId="0" fontId="20" fillId="0" borderId="0" xfId="2" applyFont="1" applyBorder="1" applyAlignment="1">
      <alignment horizontal="left" vertical="center"/>
    </xf>
    <xf numFmtId="0" fontId="19" fillId="0" borderId="0" xfId="2" applyFont="1" applyBorder="1" applyAlignment="1">
      <alignment horizontal="right" vertical="center"/>
    </xf>
    <xf numFmtId="0" fontId="19" fillId="0" borderId="1" xfId="2" applyFont="1" applyBorder="1" applyAlignment="1">
      <alignment horizontal="center" vertical="center"/>
    </xf>
    <xf numFmtId="0" fontId="19" fillId="0" borderId="7" xfId="2" applyFont="1" applyBorder="1" applyAlignment="1">
      <alignment horizontal="center" vertical="center"/>
    </xf>
    <xf numFmtId="0" fontId="20" fillId="5" borderId="1" xfId="2" applyFont="1" applyFill="1" applyBorder="1" applyAlignment="1">
      <alignment horizontal="center" vertical="center"/>
    </xf>
    <xf numFmtId="14" fontId="20" fillId="0" borderId="0" xfId="2" applyNumberFormat="1" applyFont="1" applyFill="1" applyBorder="1" applyAlignment="1">
      <alignment horizontal="center" vertical="center"/>
    </xf>
    <xf numFmtId="0" fontId="21" fillId="0" borderId="0" xfId="0" applyFont="1"/>
    <xf numFmtId="0" fontId="1" fillId="0" borderId="31" xfId="0" applyFont="1" applyBorder="1" applyAlignment="1">
      <alignment horizontal="center" vertical="center"/>
    </xf>
    <xf numFmtId="0" fontId="1" fillId="0" borderId="0" xfId="0" applyFont="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21" xfId="0" applyFont="1" applyBorder="1" applyAlignment="1">
      <alignment horizontal="center" vertical="center" wrapText="1"/>
    </xf>
    <xf numFmtId="0" fontId="22" fillId="0" borderId="31" xfId="0" applyFont="1" applyBorder="1" applyAlignment="1">
      <alignment horizontal="center" vertical="center"/>
    </xf>
    <xf numFmtId="0" fontId="22" fillId="0" borderId="0" xfId="0" applyFont="1" applyAlignment="1">
      <alignment horizontal="center" vertical="center"/>
    </xf>
    <xf numFmtId="0" fontId="1" fillId="0" borderId="1" xfId="0" applyFont="1" applyBorder="1" applyAlignment="1">
      <alignment horizontal="center" vertical="center"/>
    </xf>
    <xf numFmtId="0" fontId="22" fillId="0" borderId="1" xfId="0" applyFont="1" applyBorder="1" applyAlignment="1">
      <alignment horizontal="center" vertical="center"/>
    </xf>
    <xf numFmtId="0" fontId="1" fillId="0" borderId="21" xfId="0" applyFont="1" applyBorder="1" applyAlignment="1">
      <alignment horizontal="center" vertical="center"/>
    </xf>
    <xf numFmtId="0" fontId="22" fillId="0" borderId="21" xfId="0" applyFont="1" applyBorder="1" applyAlignment="1">
      <alignment horizontal="center" vertical="center"/>
    </xf>
    <xf numFmtId="0" fontId="22" fillId="0" borderId="31" xfId="0" quotePrefix="1" applyFont="1" applyBorder="1" applyAlignment="1">
      <alignment horizontal="center" vertical="center"/>
    </xf>
    <xf numFmtId="0" fontId="23" fillId="0" borderId="0" xfId="0" applyFont="1" applyAlignment="1">
      <alignment horizontal="left" vertical="center" readingOrder="1"/>
    </xf>
    <xf numFmtId="0" fontId="8" fillId="0" borderId="2" xfId="1" applyFont="1" applyBorder="1" applyAlignment="1">
      <alignment horizontal="center"/>
    </xf>
    <xf numFmtId="0" fontId="8" fillId="0" borderId="3" xfId="1" applyFont="1" applyBorder="1" applyAlignment="1">
      <alignment horizontal="center"/>
    </xf>
    <xf numFmtId="0" fontId="5"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6" fillId="0" borderId="13" xfId="0" applyFont="1" applyBorder="1" applyAlignment="1">
      <alignment horizontal="center"/>
    </xf>
    <xf numFmtId="0" fontId="6" fillId="0" borderId="0" xfId="0" applyFont="1" applyAlignment="1">
      <alignment horizontal="center"/>
    </xf>
    <xf numFmtId="0" fontId="6" fillId="0" borderId="14" xfId="0" applyFont="1" applyBorder="1" applyAlignment="1">
      <alignment horizontal="center"/>
    </xf>
    <xf numFmtId="0" fontId="4" fillId="0" borderId="0" xfId="1" applyFont="1" applyAlignment="1">
      <alignment horizontal="center" vertical="top" wrapText="1"/>
    </xf>
    <xf numFmtId="0" fontId="4" fillId="0" borderId="14" xfId="1" applyFont="1" applyBorder="1" applyAlignment="1">
      <alignment horizontal="center" vertical="top" wrapText="1"/>
    </xf>
    <xf numFmtId="0" fontId="4" fillId="0" borderId="0" xfId="0" applyFont="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center"/>
    </xf>
    <xf numFmtId="0" fontId="1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3" fillId="0" borderId="1" xfId="0" applyFont="1" applyBorder="1" applyAlignment="1">
      <alignment horizontal="center" vertical="center"/>
    </xf>
    <xf numFmtId="0" fontId="4" fillId="0" borderId="13" xfId="1" applyFont="1" applyBorder="1" applyAlignment="1">
      <alignment horizontal="center"/>
    </xf>
    <xf numFmtId="0" fontId="4" fillId="0" borderId="0" xfId="1" applyFont="1" applyAlignment="1">
      <alignment horizontal="center"/>
    </xf>
    <xf numFmtId="0" fontId="4" fillId="0" borderId="14" xfId="1" applyFont="1" applyBorder="1" applyAlignment="1">
      <alignment horizontal="center"/>
    </xf>
    <xf numFmtId="0" fontId="4" fillId="0" borderId="17" xfId="0" applyFont="1" applyBorder="1" applyAlignment="1">
      <alignment horizontal="center"/>
    </xf>
    <xf numFmtId="0" fontId="4" fillId="0" borderId="7" xfId="0" applyFont="1" applyBorder="1" applyAlignment="1">
      <alignment horizontal="center"/>
    </xf>
    <xf numFmtId="0" fontId="4" fillId="0" borderId="18"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vertical="center"/>
    </xf>
    <xf numFmtId="0" fontId="5" fillId="3" borderId="23" xfId="0" applyFont="1" applyFill="1" applyBorder="1" applyAlignment="1">
      <alignment horizontal="center" vertical="center"/>
    </xf>
    <xf numFmtId="0" fontId="13" fillId="3" borderId="23" xfId="0" applyFont="1" applyFill="1" applyBorder="1" applyAlignment="1">
      <alignment horizontal="center" vertical="center" wrapText="1"/>
    </xf>
    <xf numFmtId="0" fontId="4" fillId="0" borderId="15" xfId="0" applyFont="1" applyBorder="1" applyAlignment="1">
      <alignment horizontal="center"/>
    </xf>
    <xf numFmtId="0" fontId="9" fillId="3" borderId="6" xfId="0" applyFont="1" applyFill="1" applyBorder="1" applyAlignment="1">
      <alignment horizontal="center" vertical="top" wrapText="1"/>
    </xf>
    <xf numFmtId="0" fontId="9" fillId="3" borderId="0" xfId="0" applyFont="1" applyFill="1" applyAlignment="1">
      <alignment horizontal="center" vertical="top" wrapText="1"/>
    </xf>
    <xf numFmtId="0" fontId="9" fillId="3" borderId="14" xfId="0" applyFont="1" applyFill="1" applyBorder="1" applyAlignment="1">
      <alignment horizontal="center" vertical="top"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7" fillId="0" borderId="14" xfId="0" applyFont="1" applyBorder="1" applyAlignment="1">
      <alignment horizontal="center"/>
    </xf>
    <xf numFmtId="0" fontId="17" fillId="0" borderId="0" xfId="0" applyFont="1" applyAlignment="1">
      <alignment horizontal="center"/>
    </xf>
    <xf numFmtId="0" fontId="20" fillId="0" borderId="26" xfId="2" applyFont="1" applyBorder="1" applyAlignment="1">
      <alignment horizontal="center" vertical="top"/>
    </xf>
    <xf numFmtId="0" fontId="20" fillId="0" borderId="27" xfId="2" applyFont="1" applyBorder="1" applyAlignment="1">
      <alignment horizontal="center" vertical="top"/>
    </xf>
    <xf numFmtId="0" fontId="20" fillId="0" borderId="6" xfId="2" applyFont="1" applyBorder="1" applyAlignment="1">
      <alignment horizontal="center" vertical="top"/>
    </xf>
    <xf numFmtId="0" fontId="20" fillId="0" borderId="28" xfId="2" applyFont="1" applyBorder="1" applyAlignment="1">
      <alignment horizontal="center" vertical="top"/>
    </xf>
    <xf numFmtId="0" fontId="20" fillId="4" borderId="1" xfId="2" applyFont="1" applyFill="1" applyBorder="1" applyAlignment="1">
      <alignment horizontal="center" vertical="center"/>
    </xf>
    <xf numFmtId="0" fontId="20" fillId="0" borderId="8" xfId="2" applyFont="1" applyBorder="1" applyAlignment="1">
      <alignment horizontal="center" vertical="top"/>
    </xf>
    <xf numFmtId="0" fontId="20" fillId="0" borderId="29" xfId="2" applyFont="1" applyBorder="1" applyAlignment="1">
      <alignment horizontal="center" vertical="top"/>
    </xf>
    <xf numFmtId="0" fontId="1" fillId="0" borderId="30" xfId="0" applyFont="1" applyBorder="1" applyAlignment="1">
      <alignment horizontal="center" vertical="center" wrapText="1"/>
    </xf>
    <xf numFmtId="0" fontId="1" fillId="0" borderId="37" xfId="0" applyFont="1" applyBorder="1" applyAlignment="1">
      <alignment horizontal="center" vertical="center"/>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8" xfId="0" applyFont="1" applyBorder="1" applyAlignment="1">
      <alignment horizontal="center" vertical="center"/>
    </xf>
    <xf numFmtId="0" fontId="1" fillId="0" borderId="32"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6" xfId="0" applyFont="1" applyBorder="1" applyAlignment="1">
      <alignment horizontal="center" vertical="center"/>
    </xf>
    <xf numFmtId="0" fontId="1"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35"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5" borderId="35" xfId="0" applyFont="1" applyFill="1" applyBorder="1" applyAlignment="1">
      <alignment horizontal="center" vertical="center"/>
    </xf>
    <xf numFmtId="0" fontId="22" fillId="5" borderId="38" xfId="0" applyFont="1" applyFill="1" applyBorder="1" applyAlignment="1">
      <alignment horizontal="center" vertical="center"/>
    </xf>
    <xf numFmtId="0" fontId="22" fillId="5" borderId="39" xfId="0" applyFont="1" applyFill="1" applyBorder="1" applyAlignment="1">
      <alignment horizontal="center" vertical="center"/>
    </xf>
    <xf numFmtId="0" fontId="22" fillId="0" borderId="42" xfId="0" applyFont="1" applyBorder="1" applyAlignment="1">
      <alignment horizontal="center" vertical="center" wrapText="1"/>
    </xf>
    <xf numFmtId="0" fontId="22" fillId="0" borderId="40" xfId="0" applyFont="1" applyBorder="1" applyAlignment="1">
      <alignment horizontal="center" vertical="center" wrapText="1"/>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2" fillId="0" borderId="1" xfId="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1134476</xdr:colOff>
      <xdr:row>19</xdr:row>
      <xdr:rowOff>58489</xdr:rowOff>
    </xdr:from>
    <xdr:to>
      <xdr:col>6</xdr:col>
      <xdr:colOff>3070725</xdr:colOff>
      <xdr:row>25</xdr:row>
      <xdr:rowOff>60828</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0308555" y="4570331"/>
          <a:ext cx="3122696" cy="11052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rgbClr val="FF0000"/>
              </a:solidFill>
            </a:rPr>
            <a:t>Les cellules colorées contiennent des formules permettant l'automatisation des calculs.</a:t>
          </a:r>
        </a:p>
        <a:p>
          <a:r>
            <a:rPr lang="fr-FR" sz="1200" b="1">
              <a:solidFill>
                <a:srgbClr val="FF0000"/>
              </a:solidFill>
            </a:rPr>
            <a:t>Merci de ne pas les modifier.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461281</xdr:colOff>
      <xdr:row>18</xdr:row>
      <xdr:rowOff>61988</xdr:rowOff>
    </xdr:from>
    <xdr:to>
      <xdr:col>6</xdr:col>
      <xdr:colOff>2472869</xdr:colOff>
      <xdr:row>28</xdr:row>
      <xdr:rowOff>29634</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9759495" y="5126869"/>
          <a:ext cx="3205993" cy="17819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rgbClr val="FF0000"/>
              </a:solidFill>
            </a:rPr>
            <a:t>Les cellules colorées contiennent des formules permettant l'automatisation des calculs.</a:t>
          </a:r>
        </a:p>
        <a:p>
          <a:pPr marL="0" marR="0" lvl="0" indent="0" defTabSz="914400" eaLnBrk="1" fontAlgn="auto" latinLnBrk="0" hangingPunct="1">
            <a:lnSpc>
              <a:spcPct val="100000"/>
            </a:lnSpc>
            <a:spcBef>
              <a:spcPts val="0"/>
            </a:spcBef>
            <a:spcAft>
              <a:spcPts val="0"/>
            </a:spcAft>
            <a:buClrTx/>
            <a:buSzTx/>
            <a:buFontTx/>
            <a:buNone/>
            <a:tabLst/>
            <a:defRPr/>
          </a:pPr>
          <a:r>
            <a:rPr lang="fr-FR" sz="1200" b="1">
              <a:solidFill>
                <a:srgbClr val="FF0000"/>
              </a:solidFill>
            </a:rPr>
            <a:t>Merci de ne pas les modifier.</a:t>
          </a:r>
        </a:p>
        <a:p>
          <a:endParaRPr lang="fr-FR"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88900</xdr:colOff>
      <xdr:row>14</xdr:row>
      <xdr:rowOff>514350</xdr:rowOff>
    </xdr:from>
    <xdr:to>
      <xdr:col>6</xdr:col>
      <xdr:colOff>1828800</xdr:colOff>
      <xdr:row>22</xdr:row>
      <xdr:rowOff>126999</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6438900" y="4768850"/>
          <a:ext cx="4127500" cy="14287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rgbClr val="FF0000"/>
              </a:solidFill>
            </a:rPr>
            <a:t>Les cellules colorées contiennent des formules permettant l'automatisation des calculs.</a:t>
          </a:r>
        </a:p>
        <a:p>
          <a:r>
            <a:rPr lang="fr-FR" sz="1200" b="1">
              <a:solidFill>
                <a:srgbClr val="FF0000"/>
              </a:solidFill>
            </a:rPr>
            <a:t>Merci de ne pas les modifier</a:t>
          </a:r>
          <a:r>
            <a:rPr lang="fr-FR" sz="1200" b="1" baseline="0">
              <a:solidFill>
                <a:srgbClr val="FF0000"/>
              </a:solidFill>
            </a:rPr>
            <a:t> </a:t>
          </a:r>
          <a:endParaRPr lang="fr-FR"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851488</xdr:colOff>
      <xdr:row>7</xdr:row>
      <xdr:rowOff>136290</xdr:rowOff>
    </xdr:from>
    <xdr:to>
      <xdr:col>4</xdr:col>
      <xdr:colOff>759765</xdr:colOff>
      <xdr:row>11</xdr:row>
      <xdr:rowOff>75141</xdr:rowOff>
    </xdr:to>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6299788" y="3146190"/>
          <a:ext cx="5356577" cy="1462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rgbClr val="FF0000"/>
              </a:solidFill>
            </a:rPr>
            <a:t>Les cellules colorées contiennent des formules permettant l'automatisation des calculs.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topLeftCell="A28" zoomScale="112" zoomScaleNormal="76" workbookViewId="0">
      <selection activeCell="D33" sqref="D33"/>
    </sheetView>
  </sheetViews>
  <sheetFormatPr baseColWidth="10" defaultColWidth="11.5" defaultRowHeight="14" x14ac:dyDescent="0.2"/>
  <cols>
    <col min="1" max="1" width="41.1640625" style="1" bestFit="1" customWidth="1"/>
    <col min="2" max="2" width="24.5" style="1" bestFit="1" customWidth="1"/>
    <col min="3" max="3" width="24.5" style="5" customWidth="1"/>
    <col min="4" max="4" width="20" style="1" customWidth="1"/>
    <col min="5" max="6" width="15.6640625" style="1" customWidth="1"/>
    <col min="7" max="7" width="82" style="1" customWidth="1"/>
    <col min="8" max="8" width="15.6640625" style="1" customWidth="1"/>
    <col min="9" max="9" width="58" style="1" customWidth="1"/>
    <col min="10" max="16384" width="11.5" style="1"/>
  </cols>
  <sheetData>
    <row r="1" spans="1:8" s="23" customFormat="1" ht="31" x14ac:dyDescent="0.35">
      <c r="A1" s="100" t="s">
        <v>93</v>
      </c>
      <c r="B1" s="101"/>
      <c r="C1" s="101"/>
      <c r="D1" s="101"/>
      <c r="E1" s="101"/>
      <c r="F1" s="101"/>
      <c r="G1" s="102"/>
    </row>
    <row r="2" spans="1:8" ht="21" x14ac:dyDescent="0.25">
      <c r="A2" s="103" t="s">
        <v>36</v>
      </c>
      <c r="B2" s="104"/>
      <c r="C2" s="104"/>
      <c r="D2" s="104"/>
      <c r="E2" s="104"/>
      <c r="F2" s="104"/>
      <c r="G2" s="105"/>
      <c r="H2" s="27"/>
    </row>
    <row r="3" spans="1:8" x14ac:dyDescent="0.2">
      <c r="A3" s="109"/>
      <c r="B3" s="108"/>
      <c r="C3" s="108"/>
      <c r="D3" s="108"/>
      <c r="E3" s="108"/>
      <c r="F3" s="108"/>
      <c r="G3" s="110"/>
    </row>
    <row r="4" spans="1:8" x14ac:dyDescent="0.2">
      <c r="A4" s="109"/>
      <c r="B4" s="108"/>
      <c r="C4" s="108"/>
      <c r="D4" s="108"/>
      <c r="E4" s="108"/>
      <c r="F4" s="108"/>
      <c r="G4" s="110"/>
    </row>
    <row r="5" spans="1:8" ht="29" x14ac:dyDescent="0.35">
      <c r="A5" s="113" t="s">
        <v>5</v>
      </c>
      <c r="B5" s="113"/>
      <c r="C5" s="113"/>
      <c r="D5" s="108"/>
      <c r="E5" s="116" t="s">
        <v>37</v>
      </c>
      <c r="F5" s="116"/>
      <c r="G5" s="116"/>
    </row>
    <row r="6" spans="1:8" x14ac:dyDescent="0.2">
      <c r="A6" s="49" t="s">
        <v>39</v>
      </c>
      <c r="B6" s="112"/>
      <c r="C6" s="112"/>
      <c r="D6" s="108"/>
      <c r="E6" s="41" t="s">
        <v>32</v>
      </c>
      <c r="F6" s="41" t="s">
        <v>33</v>
      </c>
      <c r="G6" s="41" t="s">
        <v>34</v>
      </c>
    </row>
    <row r="7" spans="1:8" x14ac:dyDescent="0.2">
      <c r="A7" s="49" t="s">
        <v>40</v>
      </c>
      <c r="B7" s="112"/>
      <c r="C7" s="112"/>
      <c r="D7" s="108"/>
      <c r="E7" s="41"/>
      <c r="F7" s="41"/>
      <c r="G7" s="41"/>
    </row>
    <row r="8" spans="1:8" x14ac:dyDescent="0.2">
      <c r="A8" s="49" t="s">
        <v>41</v>
      </c>
      <c r="B8" s="114"/>
      <c r="C8" s="115"/>
      <c r="D8" s="108"/>
      <c r="E8" s="41"/>
      <c r="F8" s="41"/>
      <c r="G8" s="41"/>
    </row>
    <row r="9" spans="1:8" x14ac:dyDescent="0.2">
      <c r="A9" s="49" t="s">
        <v>43</v>
      </c>
      <c r="B9" s="114"/>
      <c r="C9" s="115"/>
      <c r="D9" s="108"/>
      <c r="E9" s="41"/>
      <c r="F9" s="41"/>
      <c r="G9" s="41"/>
    </row>
    <row r="10" spans="1:8" x14ac:dyDescent="0.2">
      <c r="A10" s="49" t="s">
        <v>42</v>
      </c>
      <c r="B10" s="114"/>
      <c r="C10" s="115"/>
      <c r="D10" s="108"/>
      <c r="E10" s="41"/>
      <c r="F10" s="41"/>
      <c r="G10" s="41"/>
    </row>
    <row r="11" spans="1:8" x14ac:dyDescent="0.2">
      <c r="A11" s="109"/>
      <c r="B11" s="108"/>
      <c r="C11" s="108"/>
      <c r="D11" s="108"/>
      <c r="E11" s="41"/>
      <c r="F11" s="41"/>
      <c r="G11" s="41"/>
    </row>
    <row r="12" spans="1:8" ht="21" x14ac:dyDescent="0.25">
      <c r="A12" s="29" t="s">
        <v>17</v>
      </c>
      <c r="B12" s="6"/>
      <c r="D12" s="108"/>
      <c r="G12" s="30"/>
    </row>
    <row r="13" spans="1:8" ht="21" x14ac:dyDescent="0.25">
      <c r="A13" s="51"/>
      <c r="D13" s="47"/>
      <c r="G13" s="30"/>
    </row>
    <row r="14" spans="1:8" ht="21" x14ac:dyDescent="0.25">
      <c r="A14" s="96" t="s">
        <v>1</v>
      </c>
      <c r="B14" s="97"/>
      <c r="C14" s="13">
        <f>COUNTA(B33:B56)</f>
        <v>0</v>
      </c>
      <c r="D14" s="111"/>
      <c r="E14" s="108"/>
      <c r="F14" s="108"/>
      <c r="G14" s="110"/>
    </row>
    <row r="15" spans="1:8" ht="12.75" customHeight="1" x14ac:dyDescent="0.2">
      <c r="A15" s="31"/>
      <c r="B15" s="11"/>
      <c r="C15" s="106"/>
      <c r="D15" s="106"/>
      <c r="E15" s="106"/>
      <c r="F15" s="106"/>
      <c r="G15" s="107"/>
    </row>
    <row r="16" spans="1:8" ht="12.75" customHeight="1" x14ac:dyDescent="0.2">
      <c r="A16" s="32"/>
      <c r="B16" s="3"/>
      <c r="C16" s="106"/>
      <c r="D16" s="106"/>
      <c r="E16" s="106"/>
      <c r="F16" s="106"/>
      <c r="G16" s="107"/>
    </row>
    <row r="17" spans="1:9" ht="47" customHeight="1" x14ac:dyDescent="0.2">
      <c r="A17" s="33"/>
      <c r="B17" s="26" t="s">
        <v>18</v>
      </c>
      <c r="C17" s="106"/>
      <c r="D17" s="106"/>
      <c r="E17" s="106"/>
      <c r="F17" s="106"/>
      <c r="G17" s="107"/>
      <c r="I17" s="95"/>
    </row>
    <row r="18" spans="1:9" ht="12.75" customHeight="1" x14ac:dyDescent="0.2">
      <c r="A18" s="34" t="s">
        <v>2</v>
      </c>
      <c r="B18" s="14" t="e">
        <f>AVERAGE(D33:D56)</f>
        <v>#DIV/0!</v>
      </c>
      <c r="C18" s="106"/>
      <c r="D18" s="106"/>
      <c r="E18" s="106"/>
      <c r="F18" s="106"/>
      <c r="G18" s="107"/>
      <c r="I18" s="95"/>
    </row>
    <row r="19" spans="1:9" ht="12.75" customHeight="1" x14ac:dyDescent="0.2">
      <c r="A19" s="34" t="s">
        <v>15</v>
      </c>
      <c r="B19" s="14" t="e">
        <f>MEDIAN(D33:D56)</f>
        <v>#NUM!</v>
      </c>
      <c r="C19" s="106"/>
      <c r="D19" s="106"/>
      <c r="E19" s="106"/>
      <c r="F19" s="106"/>
      <c r="G19" s="107"/>
      <c r="I19" s="95"/>
    </row>
    <row r="20" spans="1:9" ht="15" x14ac:dyDescent="0.2">
      <c r="A20" s="34" t="s">
        <v>3</v>
      </c>
      <c r="B20" s="16">
        <f>MAX(D33:D56)</f>
        <v>0</v>
      </c>
      <c r="C20" s="106"/>
      <c r="D20" s="106"/>
      <c r="E20" s="106"/>
      <c r="F20" s="106"/>
      <c r="G20" s="107"/>
    </row>
    <row r="21" spans="1:9" ht="15" x14ac:dyDescent="0.2">
      <c r="A21" s="34" t="s">
        <v>4</v>
      </c>
      <c r="B21" s="16">
        <f>MIN(D33:D56)</f>
        <v>0</v>
      </c>
      <c r="C21" s="106"/>
      <c r="D21" s="106"/>
      <c r="E21" s="106"/>
      <c r="F21" s="106"/>
      <c r="G21" s="107"/>
    </row>
    <row r="22" spans="1:9" x14ac:dyDescent="0.2">
      <c r="A22" s="35"/>
      <c r="C22" s="106"/>
      <c r="D22" s="106"/>
      <c r="E22" s="106"/>
      <c r="F22" s="106"/>
      <c r="G22" s="107"/>
    </row>
    <row r="23" spans="1:9" x14ac:dyDescent="0.2">
      <c r="A23" s="35"/>
      <c r="C23" s="106"/>
      <c r="D23" s="106"/>
      <c r="E23" s="106"/>
      <c r="F23" s="106"/>
      <c r="G23" s="107"/>
    </row>
    <row r="24" spans="1:9" x14ac:dyDescent="0.2">
      <c r="A24" s="35"/>
      <c r="B24" s="10" t="s">
        <v>20</v>
      </c>
      <c r="C24" s="106"/>
      <c r="D24" s="106"/>
      <c r="E24" s="106"/>
      <c r="F24" s="106"/>
      <c r="G24" s="107"/>
    </row>
    <row r="25" spans="1:9" x14ac:dyDescent="0.2">
      <c r="A25" s="36" t="s">
        <v>10</v>
      </c>
      <c r="B25" s="22">
        <f>COUNTIFS($D$33:$D$56,"&lt;5")</f>
        <v>0</v>
      </c>
      <c r="C25" s="106"/>
      <c r="D25" s="106"/>
      <c r="E25" s="106"/>
      <c r="F25" s="106"/>
      <c r="G25" s="107"/>
    </row>
    <row r="26" spans="1:9" x14ac:dyDescent="0.2">
      <c r="A26" s="36" t="s">
        <v>11</v>
      </c>
      <c r="B26" s="22">
        <f>COUNTIFS($D$33:$D$56,"&gt;=5",$D$33:$D$56,"&lt;10")</f>
        <v>0</v>
      </c>
      <c r="C26" s="106"/>
      <c r="D26" s="106"/>
      <c r="E26" s="106"/>
      <c r="F26" s="106"/>
      <c r="G26" s="107"/>
    </row>
    <row r="27" spans="1:9" x14ac:dyDescent="0.2">
      <c r="A27" s="36" t="s">
        <v>12</v>
      </c>
      <c r="B27" s="22">
        <f>COUNTIFS($D$33:$D$56,"&gt;=10",$D$33:$D$56,"&lt;15")</f>
        <v>0</v>
      </c>
      <c r="C27" s="106"/>
      <c r="D27" s="106"/>
      <c r="E27" s="106"/>
      <c r="F27" s="106"/>
      <c r="G27" s="107"/>
    </row>
    <row r="28" spans="1:9" x14ac:dyDescent="0.2">
      <c r="A28" s="36" t="s">
        <v>13</v>
      </c>
      <c r="B28" s="22">
        <f>COUNTIFS($D$33:$D$56,"&gt;=15")</f>
        <v>0</v>
      </c>
      <c r="C28" s="106"/>
      <c r="D28" s="106"/>
      <c r="E28" s="106"/>
      <c r="F28" s="106"/>
      <c r="G28" s="107"/>
    </row>
    <row r="29" spans="1:9" x14ac:dyDescent="0.2">
      <c r="A29" s="35"/>
      <c r="C29" s="106"/>
      <c r="D29" s="106"/>
      <c r="E29" s="106"/>
      <c r="F29" s="106"/>
      <c r="G29" s="107"/>
    </row>
    <row r="30" spans="1:9" x14ac:dyDescent="0.2">
      <c r="A30" s="35"/>
      <c r="C30" s="106"/>
      <c r="D30" s="106"/>
      <c r="E30" s="106"/>
      <c r="F30" s="106"/>
      <c r="G30" s="107"/>
    </row>
    <row r="31" spans="1:9" x14ac:dyDescent="0.2">
      <c r="A31" s="35"/>
      <c r="C31" s="106"/>
      <c r="D31" s="106"/>
      <c r="E31" s="106"/>
      <c r="F31" s="106"/>
      <c r="G31" s="107"/>
    </row>
    <row r="32" spans="1:9" s="56" customFormat="1" ht="75.5" customHeight="1" x14ac:dyDescent="0.3">
      <c r="A32" s="54" t="s">
        <v>35</v>
      </c>
      <c r="B32" s="53" t="s">
        <v>14</v>
      </c>
      <c r="C32" s="53" t="s">
        <v>0</v>
      </c>
      <c r="D32" s="53" t="s">
        <v>95</v>
      </c>
      <c r="E32" s="99" t="s">
        <v>94</v>
      </c>
      <c r="F32" s="99"/>
      <c r="G32" s="99"/>
      <c r="H32" s="55"/>
    </row>
    <row r="33" spans="1:8" ht="30" customHeight="1" x14ac:dyDescent="0.2">
      <c r="A33" s="37"/>
      <c r="B33" s="6"/>
      <c r="C33" s="7"/>
      <c r="D33" s="17"/>
      <c r="E33" s="98"/>
      <c r="F33" s="98"/>
      <c r="G33" s="98"/>
      <c r="H33" s="25"/>
    </row>
    <row r="34" spans="1:8" ht="30" customHeight="1" x14ac:dyDescent="0.2">
      <c r="A34" s="37"/>
      <c r="B34" s="6"/>
      <c r="C34" s="7"/>
      <c r="D34" s="17"/>
      <c r="E34" s="98"/>
      <c r="F34" s="98"/>
      <c r="G34" s="98"/>
      <c r="H34" s="25"/>
    </row>
    <row r="35" spans="1:8" ht="30" customHeight="1" x14ac:dyDescent="0.2">
      <c r="A35" s="37"/>
      <c r="B35" s="6"/>
      <c r="C35" s="7"/>
      <c r="D35" s="17"/>
      <c r="E35" s="98"/>
      <c r="F35" s="98"/>
      <c r="G35" s="98"/>
      <c r="H35" s="25"/>
    </row>
    <row r="36" spans="1:8" ht="30" customHeight="1" x14ac:dyDescent="0.2">
      <c r="A36" s="37"/>
      <c r="B36" s="6"/>
      <c r="C36" s="7"/>
      <c r="D36" s="17"/>
      <c r="E36" s="98"/>
      <c r="F36" s="98"/>
      <c r="G36" s="98"/>
      <c r="H36" s="25"/>
    </row>
    <row r="37" spans="1:8" ht="30" customHeight="1" x14ac:dyDescent="0.2">
      <c r="A37" s="37"/>
      <c r="B37" s="8"/>
      <c r="C37" s="7"/>
      <c r="D37" s="17"/>
      <c r="E37" s="98"/>
      <c r="F37" s="98"/>
      <c r="G37" s="98"/>
      <c r="H37" s="25"/>
    </row>
    <row r="38" spans="1:8" ht="30" customHeight="1" x14ac:dyDescent="0.2">
      <c r="A38" s="37"/>
      <c r="B38" s="9"/>
      <c r="C38" s="7"/>
      <c r="D38" s="17"/>
      <c r="E38" s="98"/>
      <c r="F38" s="98"/>
      <c r="G38" s="98"/>
      <c r="H38" s="25"/>
    </row>
    <row r="39" spans="1:8" ht="30" customHeight="1" x14ac:dyDescent="0.2">
      <c r="A39" s="37"/>
      <c r="B39" s="8"/>
      <c r="C39" s="7"/>
      <c r="D39" s="17"/>
      <c r="E39" s="98"/>
      <c r="F39" s="98"/>
      <c r="G39" s="98"/>
      <c r="H39" s="25"/>
    </row>
    <row r="40" spans="1:8" ht="30" customHeight="1" x14ac:dyDescent="0.2">
      <c r="A40" s="37"/>
      <c r="B40" s="8"/>
      <c r="C40" s="7"/>
      <c r="D40" s="17"/>
      <c r="E40" s="98"/>
      <c r="F40" s="98"/>
      <c r="G40" s="98"/>
      <c r="H40" s="25"/>
    </row>
    <row r="41" spans="1:8" ht="30" customHeight="1" x14ac:dyDescent="0.2">
      <c r="A41" s="37"/>
      <c r="B41" s="8"/>
      <c r="C41" s="7"/>
      <c r="D41" s="17"/>
      <c r="E41" s="98"/>
      <c r="F41" s="98"/>
      <c r="G41" s="98"/>
      <c r="H41" s="25"/>
    </row>
    <row r="42" spans="1:8" ht="30" customHeight="1" x14ac:dyDescent="0.2">
      <c r="A42" s="37"/>
      <c r="B42" s="8"/>
      <c r="C42" s="7"/>
      <c r="D42" s="17"/>
      <c r="E42" s="98"/>
      <c r="F42" s="98"/>
      <c r="G42" s="98"/>
      <c r="H42" s="25"/>
    </row>
    <row r="43" spans="1:8" ht="30" customHeight="1" x14ac:dyDescent="0.2">
      <c r="A43" s="37"/>
      <c r="B43" s="8"/>
      <c r="C43" s="7"/>
      <c r="D43" s="17"/>
      <c r="E43" s="98"/>
      <c r="F43" s="98"/>
      <c r="G43" s="98"/>
      <c r="H43" s="25"/>
    </row>
    <row r="44" spans="1:8" ht="30" customHeight="1" x14ac:dyDescent="0.2">
      <c r="A44" s="37"/>
      <c r="B44" s="8"/>
      <c r="C44" s="7"/>
      <c r="D44" s="17"/>
      <c r="E44" s="98"/>
      <c r="F44" s="98"/>
      <c r="G44" s="98"/>
      <c r="H44" s="25"/>
    </row>
    <row r="45" spans="1:8" ht="30" customHeight="1" x14ac:dyDescent="0.2">
      <c r="A45" s="37"/>
      <c r="B45" s="8"/>
      <c r="C45" s="7"/>
      <c r="D45" s="17"/>
      <c r="E45" s="98"/>
      <c r="F45" s="98"/>
      <c r="G45" s="98"/>
      <c r="H45" s="25"/>
    </row>
    <row r="46" spans="1:8" ht="30" customHeight="1" x14ac:dyDescent="0.2">
      <c r="A46" s="37"/>
      <c r="B46" s="8"/>
      <c r="C46" s="7"/>
      <c r="D46" s="17"/>
      <c r="E46" s="98"/>
      <c r="F46" s="98"/>
      <c r="G46" s="98"/>
      <c r="H46" s="25"/>
    </row>
    <row r="47" spans="1:8" ht="30" customHeight="1" x14ac:dyDescent="0.2">
      <c r="A47" s="37"/>
      <c r="B47" s="9"/>
      <c r="C47" s="7"/>
      <c r="D47" s="17"/>
      <c r="E47" s="98"/>
      <c r="F47" s="98"/>
      <c r="G47" s="98"/>
      <c r="H47" s="25"/>
    </row>
    <row r="48" spans="1:8" ht="30" customHeight="1" x14ac:dyDescent="0.2">
      <c r="A48" s="37"/>
      <c r="B48" s="9"/>
      <c r="C48" s="7"/>
      <c r="D48" s="17"/>
      <c r="E48" s="98"/>
      <c r="F48" s="98"/>
      <c r="G48" s="98"/>
      <c r="H48" s="25"/>
    </row>
    <row r="49" spans="1:8" ht="30" customHeight="1" x14ac:dyDescent="0.2">
      <c r="A49" s="37"/>
      <c r="B49" s="8"/>
      <c r="C49" s="7"/>
      <c r="D49" s="17"/>
      <c r="E49" s="98"/>
      <c r="F49" s="98"/>
      <c r="G49" s="98"/>
      <c r="H49" s="25"/>
    </row>
    <row r="50" spans="1:8" ht="30" customHeight="1" x14ac:dyDescent="0.2">
      <c r="A50" s="37"/>
      <c r="B50" s="8"/>
      <c r="C50" s="7"/>
      <c r="D50" s="17"/>
      <c r="E50" s="98"/>
      <c r="F50" s="98"/>
      <c r="G50" s="98"/>
      <c r="H50" s="25"/>
    </row>
    <row r="51" spans="1:8" ht="30" customHeight="1" x14ac:dyDescent="0.2">
      <c r="A51" s="37"/>
      <c r="B51" s="8"/>
      <c r="C51" s="7"/>
      <c r="D51" s="17"/>
      <c r="E51" s="98"/>
      <c r="F51" s="98"/>
      <c r="G51" s="98"/>
      <c r="H51" s="25"/>
    </row>
    <row r="52" spans="1:8" ht="30" customHeight="1" x14ac:dyDescent="0.2">
      <c r="A52" s="37"/>
      <c r="B52" s="8"/>
      <c r="C52" s="7"/>
      <c r="D52" s="17"/>
      <c r="E52" s="98"/>
      <c r="F52" s="98"/>
      <c r="G52" s="98"/>
      <c r="H52" s="25"/>
    </row>
    <row r="53" spans="1:8" ht="30" customHeight="1" x14ac:dyDescent="0.2">
      <c r="A53" s="37"/>
      <c r="B53" s="8"/>
      <c r="C53" s="7"/>
      <c r="D53" s="17"/>
      <c r="E53" s="98"/>
      <c r="F53" s="98"/>
      <c r="G53" s="98"/>
      <c r="H53" s="25"/>
    </row>
    <row r="54" spans="1:8" ht="30" customHeight="1" x14ac:dyDescent="0.2">
      <c r="A54" s="37"/>
      <c r="B54" s="8"/>
      <c r="C54" s="7"/>
      <c r="D54" s="17"/>
      <c r="E54" s="98"/>
      <c r="F54" s="98"/>
      <c r="G54" s="98"/>
      <c r="H54" s="25"/>
    </row>
    <row r="55" spans="1:8" ht="30" customHeight="1" x14ac:dyDescent="0.2">
      <c r="A55" s="37"/>
      <c r="B55" s="8"/>
      <c r="C55" s="7"/>
      <c r="D55" s="17"/>
      <c r="E55" s="98"/>
      <c r="F55" s="98"/>
      <c r="G55" s="98"/>
      <c r="H55" s="25"/>
    </row>
    <row r="56" spans="1:8" ht="30" customHeight="1" thickBot="1" x14ac:dyDescent="0.25">
      <c r="A56" s="38"/>
      <c r="B56" s="39"/>
      <c r="C56" s="39"/>
      <c r="D56" s="17"/>
      <c r="E56" s="98"/>
      <c r="F56" s="98"/>
      <c r="G56" s="98"/>
      <c r="H56" s="25"/>
    </row>
    <row r="57" spans="1:8" x14ac:dyDescent="0.2">
      <c r="A57" s="28"/>
    </row>
  </sheetData>
  <dataConsolidate/>
  <mergeCells count="41">
    <mergeCell ref="E32:G32"/>
    <mergeCell ref="A1:G1"/>
    <mergeCell ref="A2:G2"/>
    <mergeCell ref="C15:G31"/>
    <mergeCell ref="D3:D12"/>
    <mergeCell ref="A11:C11"/>
    <mergeCell ref="A3:C4"/>
    <mergeCell ref="E3:G4"/>
    <mergeCell ref="D14:G14"/>
    <mergeCell ref="B6:C6"/>
    <mergeCell ref="B7:C7"/>
    <mergeCell ref="A5:C5"/>
    <mergeCell ref="B8:C8"/>
    <mergeCell ref="B9:C9"/>
    <mergeCell ref="B10:C10"/>
    <mergeCell ref="E5:G5"/>
    <mergeCell ref="E39:G39"/>
    <mergeCell ref="E40:G40"/>
    <mergeCell ref="E41:G41"/>
    <mergeCell ref="E42:G42"/>
    <mergeCell ref="E33:G33"/>
    <mergeCell ref="E34:G34"/>
    <mergeCell ref="E35:G35"/>
    <mergeCell ref="E36:G36"/>
    <mergeCell ref="E37:G37"/>
    <mergeCell ref="A14:B14"/>
    <mergeCell ref="E53:G53"/>
    <mergeCell ref="E54:G54"/>
    <mergeCell ref="E55:G55"/>
    <mergeCell ref="E56:G56"/>
    <mergeCell ref="E48:G48"/>
    <mergeCell ref="E49:G49"/>
    <mergeCell ref="E50:G50"/>
    <mergeCell ref="E51:G51"/>
    <mergeCell ref="E52:G52"/>
    <mergeCell ref="E43:G43"/>
    <mergeCell ref="E44:G44"/>
    <mergeCell ref="E45:G45"/>
    <mergeCell ref="E46:G46"/>
    <mergeCell ref="E47:G47"/>
    <mergeCell ref="E38:G38"/>
  </mergeCells>
  <phoneticPr fontId="25" type="noConversion"/>
  <dataValidations count="1">
    <dataValidation type="whole" showInputMessage="1" showErrorMessage="1" errorTitle="ERREUR " error="Les notes doivent être comprises entre 01 et 20 car O et AB sont proscrits dans un CCF" promptTitle="Note comprise entre O1 et 20" prompt="Note obligatoire" sqref="D33:D56" xr:uid="{38EE807F-75E3-0440-BFAD-F992D44D9564}">
      <formula1>1</formula1>
      <formula2>20</formula2>
    </dataValidation>
  </dataValidations>
  <pageMargins left="0.70866141732283472" right="0.70866141732283472" top="0.74803149606299213" bottom="0.74803149606299213" header="0.31496062992125984" footer="0.31496062992125984"/>
  <pageSetup paperSize="9" scale="40"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7"/>
  <sheetViews>
    <sheetView zoomScale="84" zoomScaleNormal="84" workbookViewId="0">
      <selection activeCell="E33" sqref="E33:G33"/>
    </sheetView>
  </sheetViews>
  <sheetFormatPr baseColWidth="10" defaultColWidth="11.5" defaultRowHeight="14" x14ac:dyDescent="0.2"/>
  <cols>
    <col min="1" max="1" width="41.83203125" style="1" bestFit="1" customWidth="1"/>
    <col min="2" max="2" width="24.5" style="1" bestFit="1" customWidth="1"/>
    <col min="3" max="3" width="24.5" style="5" customWidth="1"/>
    <col min="4" max="4" width="20.83203125" style="1" customWidth="1"/>
    <col min="5" max="6" width="15.6640625" style="1" customWidth="1"/>
    <col min="7" max="7" width="68" style="1" customWidth="1"/>
    <col min="8" max="8" width="15.6640625" style="1" customWidth="1"/>
    <col min="9" max="16384" width="11.5" style="1"/>
  </cols>
  <sheetData>
    <row r="1" spans="1:8" s="23" customFormat="1" ht="31" x14ac:dyDescent="0.35">
      <c r="A1" s="100" t="s">
        <v>93</v>
      </c>
      <c r="B1" s="101"/>
      <c r="C1" s="101"/>
      <c r="D1" s="101"/>
      <c r="E1" s="101"/>
      <c r="F1" s="101"/>
      <c r="G1" s="102"/>
    </row>
    <row r="2" spans="1:8" ht="21" x14ac:dyDescent="0.25">
      <c r="A2" s="103" t="s">
        <v>38</v>
      </c>
      <c r="B2" s="104"/>
      <c r="C2" s="104"/>
      <c r="D2" s="104"/>
      <c r="E2" s="104"/>
      <c r="F2" s="104"/>
      <c r="G2" s="105"/>
      <c r="H2" s="27"/>
    </row>
    <row r="3" spans="1:8" x14ac:dyDescent="0.2">
      <c r="A3" s="109"/>
      <c r="B3" s="108"/>
      <c r="C3" s="108"/>
      <c r="D3" s="108"/>
      <c r="E3" s="108"/>
      <c r="F3" s="108"/>
      <c r="G3" s="110"/>
    </row>
    <row r="4" spans="1:8" x14ac:dyDescent="0.2">
      <c r="A4" s="109"/>
      <c r="B4" s="108"/>
      <c r="C4" s="108"/>
      <c r="D4" s="108"/>
      <c r="E4" s="108"/>
      <c r="F4" s="108"/>
      <c r="G4" s="110"/>
    </row>
    <row r="5" spans="1:8" ht="29" x14ac:dyDescent="0.35">
      <c r="A5" s="113" t="s">
        <v>5</v>
      </c>
      <c r="B5" s="113"/>
      <c r="C5" s="113"/>
      <c r="D5" s="108"/>
      <c r="E5" s="116" t="s">
        <v>37</v>
      </c>
      <c r="F5" s="116"/>
      <c r="G5" s="116"/>
    </row>
    <row r="6" spans="1:8" x14ac:dyDescent="0.2">
      <c r="A6" s="50" t="s">
        <v>39</v>
      </c>
      <c r="B6" s="112"/>
      <c r="C6" s="112"/>
      <c r="D6" s="108"/>
      <c r="E6" s="41" t="s">
        <v>32</v>
      </c>
      <c r="F6" s="41" t="s">
        <v>33</v>
      </c>
      <c r="G6" s="41" t="s">
        <v>34</v>
      </c>
    </row>
    <row r="7" spans="1:8" x14ac:dyDescent="0.2">
      <c r="A7" s="50" t="s">
        <v>40</v>
      </c>
      <c r="B7" s="112"/>
      <c r="C7" s="112"/>
      <c r="D7" s="108"/>
      <c r="E7" s="41"/>
      <c r="F7" s="41"/>
      <c r="G7" s="41"/>
    </row>
    <row r="8" spans="1:8" x14ac:dyDescent="0.2">
      <c r="A8" s="50" t="s">
        <v>41</v>
      </c>
      <c r="B8" s="114"/>
      <c r="C8" s="115"/>
      <c r="D8" s="108"/>
      <c r="E8" s="41"/>
      <c r="F8" s="41"/>
      <c r="G8" s="41"/>
    </row>
    <row r="9" spans="1:8" x14ac:dyDescent="0.2">
      <c r="A9" s="50" t="s">
        <v>43</v>
      </c>
      <c r="B9" s="114"/>
      <c r="C9" s="115"/>
      <c r="D9" s="108"/>
      <c r="E9" s="41"/>
      <c r="F9" s="41"/>
      <c r="G9" s="41"/>
    </row>
    <row r="10" spans="1:8" x14ac:dyDescent="0.2">
      <c r="A10" s="50" t="s">
        <v>42</v>
      </c>
      <c r="B10" s="114"/>
      <c r="C10" s="115"/>
      <c r="D10" s="108"/>
      <c r="E10" s="41"/>
      <c r="F10" s="41"/>
      <c r="G10" s="41"/>
    </row>
    <row r="11" spans="1:8" x14ac:dyDescent="0.2">
      <c r="A11" s="46"/>
      <c r="C11" s="124"/>
      <c r="D11" s="108"/>
      <c r="E11" s="41"/>
      <c r="F11" s="41"/>
      <c r="G11" s="41"/>
    </row>
    <row r="12" spans="1:8" ht="21" x14ac:dyDescent="0.25">
      <c r="A12" s="29" t="s">
        <v>17</v>
      </c>
      <c r="B12" s="6"/>
      <c r="C12" s="124"/>
      <c r="D12" s="108"/>
      <c r="E12" s="121"/>
      <c r="F12" s="121"/>
      <c r="G12" s="121"/>
    </row>
    <row r="13" spans="1:8" ht="21" x14ac:dyDescent="0.25">
      <c r="A13" s="51"/>
      <c r="D13" s="108"/>
      <c r="E13" s="108"/>
      <c r="F13" s="108"/>
      <c r="G13" s="108"/>
    </row>
    <row r="14" spans="1:8" ht="21" x14ac:dyDescent="0.25">
      <c r="A14" s="52" t="s">
        <v>1</v>
      </c>
      <c r="B14" s="2"/>
      <c r="C14" s="13">
        <f>COUNTA(B33:B56)</f>
        <v>0</v>
      </c>
      <c r="D14" s="108"/>
      <c r="E14" s="108"/>
      <c r="F14" s="108"/>
      <c r="G14" s="108"/>
    </row>
    <row r="15" spans="1:8" ht="69" customHeight="1" x14ac:dyDescent="0.2">
      <c r="A15" s="31"/>
      <c r="B15" s="11"/>
      <c r="C15" s="12"/>
      <c r="E15" s="108"/>
      <c r="F15" s="108"/>
      <c r="G15" s="108"/>
    </row>
    <row r="16" spans="1:8" ht="12.75" customHeight="1" x14ac:dyDescent="0.2">
      <c r="A16" s="117"/>
      <c r="B16" s="118"/>
      <c r="C16" s="118"/>
      <c r="D16" s="118"/>
      <c r="E16" s="118"/>
      <c r="F16" s="118"/>
      <c r="G16" s="119"/>
    </row>
    <row r="17" spans="1:8" ht="47" customHeight="1" x14ac:dyDescent="0.2">
      <c r="A17" s="33"/>
      <c r="B17" s="26" t="s">
        <v>19</v>
      </c>
      <c r="C17" s="106"/>
      <c r="D17" s="106"/>
      <c r="E17" s="106"/>
      <c r="F17" s="106"/>
      <c r="G17" s="107"/>
    </row>
    <row r="18" spans="1:8" ht="12.75" customHeight="1" x14ac:dyDescent="0.2">
      <c r="A18" s="34" t="s">
        <v>2</v>
      </c>
      <c r="B18" s="14" t="e">
        <f>AVERAGE(D33:D56)</f>
        <v>#DIV/0!</v>
      </c>
      <c r="C18" s="106"/>
      <c r="D18" s="106"/>
      <c r="E18" s="106"/>
      <c r="F18" s="106"/>
      <c r="G18" s="107"/>
    </row>
    <row r="19" spans="1:8" ht="12.75" customHeight="1" x14ac:dyDescent="0.2">
      <c r="A19" s="34" t="s">
        <v>15</v>
      </c>
      <c r="B19" s="14" t="e">
        <f>MEDIAN(D33:D56)</f>
        <v>#NUM!</v>
      </c>
      <c r="C19" s="106"/>
      <c r="D19" s="106"/>
      <c r="E19" s="106"/>
      <c r="F19" s="106"/>
      <c r="G19" s="107"/>
    </row>
    <row r="20" spans="1:8" ht="15" x14ac:dyDescent="0.2">
      <c r="A20" s="34" t="s">
        <v>3</v>
      </c>
      <c r="B20" s="16">
        <f>MAX(D33:D56)</f>
        <v>0</v>
      </c>
      <c r="C20" s="106"/>
      <c r="D20" s="106"/>
      <c r="E20" s="106"/>
      <c r="F20" s="106"/>
      <c r="G20" s="107"/>
    </row>
    <row r="21" spans="1:8" ht="15" x14ac:dyDescent="0.2">
      <c r="A21" s="34" t="s">
        <v>4</v>
      </c>
      <c r="B21" s="16">
        <f>MIN(D33:D56)</f>
        <v>0</v>
      </c>
      <c r="C21" s="106"/>
      <c r="D21" s="106"/>
      <c r="E21" s="106"/>
      <c r="F21" s="106"/>
      <c r="G21" s="107"/>
    </row>
    <row r="22" spans="1:8" x14ac:dyDescent="0.2">
      <c r="A22" s="35"/>
      <c r="C22" s="106"/>
      <c r="D22" s="106"/>
      <c r="E22" s="106"/>
      <c r="F22" s="106"/>
      <c r="G22" s="107"/>
    </row>
    <row r="23" spans="1:8" x14ac:dyDescent="0.2">
      <c r="A23" s="35"/>
      <c r="C23" s="106"/>
      <c r="D23" s="106"/>
      <c r="E23" s="106"/>
      <c r="F23" s="106"/>
      <c r="G23" s="107"/>
    </row>
    <row r="24" spans="1:8" x14ac:dyDescent="0.2">
      <c r="A24" s="35"/>
      <c r="B24" s="10" t="s">
        <v>21</v>
      </c>
      <c r="C24" s="106"/>
      <c r="D24" s="106"/>
      <c r="E24" s="106"/>
      <c r="F24" s="106"/>
      <c r="G24" s="107"/>
    </row>
    <row r="25" spans="1:8" x14ac:dyDescent="0.2">
      <c r="A25" s="36" t="s">
        <v>10</v>
      </c>
      <c r="B25" s="22">
        <f>COUNTIFS($D$33:$D$56,"&lt;5")</f>
        <v>0</v>
      </c>
      <c r="C25" s="106"/>
      <c r="D25" s="106"/>
      <c r="E25" s="106"/>
      <c r="F25" s="106"/>
      <c r="G25" s="107"/>
    </row>
    <row r="26" spans="1:8" x14ac:dyDescent="0.2">
      <c r="A26" s="36" t="s">
        <v>11</v>
      </c>
      <c r="B26" s="22">
        <f>COUNTIFS($D$33:$D$56,"&gt;=5",$D$33:$D$56,"&lt;10")</f>
        <v>0</v>
      </c>
      <c r="C26" s="106"/>
      <c r="D26" s="106"/>
      <c r="E26" s="106"/>
      <c r="F26" s="106"/>
      <c r="G26" s="107"/>
    </row>
    <row r="27" spans="1:8" x14ac:dyDescent="0.2">
      <c r="A27" s="36" t="s">
        <v>12</v>
      </c>
      <c r="B27" s="22">
        <f>COUNTIFS($D$33:$D$56,"&gt;=10",$D$33:$D$56,"&lt;15")</f>
        <v>0</v>
      </c>
      <c r="C27" s="106"/>
      <c r="D27" s="106"/>
      <c r="E27" s="106"/>
      <c r="F27" s="106"/>
      <c r="G27" s="107"/>
    </row>
    <row r="28" spans="1:8" x14ac:dyDescent="0.2">
      <c r="A28" s="36" t="s">
        <v>13</v>
      </c>
      <c r="B28" s="22">
        <f>COUNTIFS($D$33:$D$56,"&gt;=15")</f>
        <v>0</v>
      </c>
      <c r="C28" s="106"/>
      <c r="D28" s="106"/>
      <c r="E28" s="106"/>
      <c r="F28" s="106"/>
      <c r="G28" s="107"/>
    </row>
    <row r="29" spans="1:8" x14ac:dyDescent="0.2">
      <c r="A29" s="120"/>
      <c r="B29" s="121"/>
      <c r="C29" s="106"/>
      <c r="D29" s="106"/>
      <c r="E29" s="106"/>
      <c r="F29" s="106"/>
      <c r="G29" s="107"/>
    </row>
    <row r="30" spans="1:8" x14ac:dyDescent="0.2">
      <c r="A30" s="109"/>
      <c r="B30" s="108"/>
      <c r="C30" s="106"/>
      <c r="D30" s="106"/>
      <c r="E30" s="106"/>
      <c r="F30" s="106"/>
      <c r="G30" s="107"/>
    </row>
    <row r="31" spans="1:8" x14ac:dyDescent="0.2">
      <c r="A31" s="122"/>
      <c r="B31" s="123"/>
      <c r="C31" s="106"/>
      <c r="D31" s="106"/>
      <c r="E31" s="106"/>
      <c r="F31" s="106"/>
      <c r="G31" s="107"/>
    </row>
    <row r="32" spans="1:8" s="56" customFormat="1" ht="81" x14ac:dyDescent="0.3">
      <c r="A32" s="54" t="s">
        <v>35</v>
      </c>
      <c r="B32" s="53" t="s">
        <v>14</v>
      </c>
      <c r="C32" s="53" t="s">
        <v>0</v>
      </c>
      <c r="D32" s="53" t="s">
        <v>95</v>
      </c>
      <c r="E32" s="99" t="s">
        <v>94</v>
      </c>
      <c r="F32" s="99"/>
      <c r="G32" s="99"/>
      <c r="H32" s="55"/>
    </row>
    <row r="33" spans="1:8" ht="30" customHeight="1" x14ac:dyDescent="0.2">
      <c r="A33" s="37"/>
      <c r="B33" s="6"/>
      <c r="C33" s="7"/>
      <c r="D33" s="17"/>
      <c r="E33" s="98"/>
      <c r="F33" s="98"/>
      <c r="G33" s="98"/>
      <c r="H33" s="25"/>
    </row>
    <row r="34" spans="1:8" ht="30" customHeight="1" x14ac:dyDescent="0.2">
      <c r="A34" s="37"/>
      <c r="B34" s="6"/>
      <c r="C34" s="7"/>
      <c r="D34" s="17" t="str">
        <f>IF(B34="","",CEILING(#REF!/3,0.5))</f>
        <v/>
      </c>
      <c r="E34" s="98"/>
      <c r="F34" s="98"/>
      <c r="G34" s="98"/>
      <c r="H34" s="25"/>
    </row>
    <row r="35" spans="1:8" ht="30" customHeight="1" x14ac:dyDescent="0.2">
      <c r="A35" s="37"/>
      <c r="B35" s="6"/>
      <c r="C35" s="7"/>
      <c r="D35" s="17" t="str">
        <f>IF(B35="","",CEILING(#REF!/3,0.5))</f>
        <v/>
      </c>
      <c r="E35" s="98"/>
      <c r="F35" s="98"/>
      <c r="G35" s="98"/>
      <c r="H35" s="25"/>
    </row>
    <row r="36" spans="1:8" ht="30" customHeight="1" x14ac:dyDescent="0.2">
      <c r="A36" s="37"/>
      <c r="B36" s="6"/>
      <c r="C36" s="7"/>
      <c r="D36" s="17" t="str">
        <f>IF(B36="","",CEILING(#REF!/3,0.5))</f>
        <v/>
      </c>
      <c r="E36" s="98"/>
      <c r="F36" s="98"/>
      <c r="G36" s="98"/>
      <c r="H36" s="25"/>
    </row>
    <row r="37" spans="1:8" ht="30" customHeight="1" x14ac:dyDescent="0.2">
      <c r="A37" s="37"/>
      <c r="B37" s="8"/>
      <c r="C37" s="7"/>
      <c r="D37" s="17" t="str">
        <f>IF(B37="","",CEILING(#REF!/3,0.5))</f>
        <v/>
      </c>
      <c r="E37" s="98"/>
      <c r="F37" s="98"/>
      <c r="G37" s="98"/>
      <c r="H37" s="25"/>
    </row>
    <row r="38" spans="1:8" ht="30" customHeight="1" x14ac:dyDescent="0.2">
      <c r="A38" s="37"/>
      <c r="B38" s="9"/>
      <c r="C38" s="7"/>
      <c r="D38" s="17" t="str">
        <f>IF(B38="","",CEILING(#REF!/3,0.5))</f>
        <v/>
      </c>
      <c r="E38" s="98"/>
      <c r="F38" s="98"/>
      <c r="G38" s="98"/>
      <c r="H38" s="25"/>
    </row>
    <row r="39" spans="1:8" ht="30" customHeight="1" x14ac:dyDescent="0.2">
      <c r="A39" s="37"/>
      <c r="B39" s="8"/>
      <c r="C39" s="7"/>
      <c r="D39" s="17" t="str">
        <f>IF(B39="","",CEILING(#REF!/3,0.5))</f>
        <v/>
      </c>
      <c r="E39" s="98"/>
      <c r="F39" s="98"/>
      <c r="G39" s="98"/>
      <c r="H39" s="25"/>
    </row>
    <row r="40" spans="1:8" ht="30" customHeight="1" x14ac:dyDescent="0.2">
      <c r="A40" s="37"/>
      <c r="B40" s="8"/>
      <c r="C40" s="7"/>
      <c r="D40" s="17" t="str">
        <f>IF(B40="","",CEILING(#REF!/3,0.5))</f>
        <v/>
      </c>
      <c r="E40" s="98"/>
      <c r="F40" s="98"/>
      <c r="G40" s="98"/>
      <c r="H40" s="25"/>
    </row>
    <row r="41" spans="1:8" ht="30" customHeight="1" x14ac:dyDescent="0.2">
      <c r="A41" s="37"/>
      <c r="B41" s="8"/>
      <c r="C41" s="7"/>
      <c r="D41" s="17" t="str">
        <f>IF(B41="","",CEILING(#REF!/3,0.5))</f>
        <v/>
      </c>
      <c r="E41" s="98"/>
      <c r="F41" s="98"/>
      <c r="G41" s="98"/>
      <c r="H41" s="25"/>
    </row>
    <row r="42" spans="1:8" ht="30" customHeight="1" x14ac:dyDescent="0.2">
      <c r="A42" s="37"/>
      <c r="B42" s="8"/>
      <c r="C42" s="7"/>
      <c r="D42" s="17" t="str">
        <f>IF(B42="","",CEILING(#REF!/3,0.5))</f>
        <v/>
      </c>
      <c r="E42" s="98"/>
      <c r="F42" s="98"/>
      <c r="G42" s="98"/>
      <c r="H42" s="25"/>
    </row>
    <row r="43" spans="1:8" ht="30" customHeight="1" x14ac:dyDescent="0.2">
      <c r="A43" s="37"/>
      <c r="B43" s="8"/>
      <c r="C43" s="7"/>
      <c r="D43" s="17" t="str">
        <f>IF(B43="","",CEILING(#REF!/3,0.5))</f>
        <v/>
      </c>
      <c r="E43" s="98"/>
      <c r="F43" s="98"/>
      <c r="G43" s="98"/>
      <c r="H43" s="25"/>
    </row>
    <row r="44" spans="1:8" ht="30" customHeight="1" x14ac:dyDescent="0.2">
      <c r="A44" s="37"/>
      <c r="B44" s="8"/>
      <c r="C44" s="7"/>
      <c r="D44" s="17" t="str">
        <f>IF(B44="","",CEILING(#REF!/3,0.5))</f>
        <v/>
      </c>
      <c r="E44" s="98"/>
      <c r="F44" s="98"/>
      <c r="G44" s="98"/>
      <c r="H44" s="25"/>
    </row>
    <row r="45" spans="1:8" ht="30" customHeight="1" x14ac:dyDescent="0.2">
      <c r="A45" s="37"/>
      <c r="B45" s="8"/>
      <c r="C45" s="7"/>
      <c r="D45" s="17" t="str">
        <f>IF(B45="","",CEILING(#REF!/3,0.5))</f>
        <v/>
      </c>
      <c r="E45" s="98"/>
      <c r="F45" s="98"/>
      <c r="G45" s="98"/>
      <c r="H45" s="25"/>
    </row>
    <row r="46" spans="1:8" ht="30" customHeight="1" x14ac:dyDescent="0.2">
      <c r="A46" s="37"/>
      <c r="B46" s="8"/>
      <c r="C46" s="7"/>
      <c r="D46" s="17" t="str">
        <f>IF(B46="","",CEILING(#REF!/3,0.5))</f>
        <v/>
      </c>
      <c r="E46" s="98"/>
      <c r="F46" s="98"/>
      <c r="G46" s="98"/>
      <c r="H46" s="25"/>
    </row>
    <row r="47" spans="1:8" ht="30" customHeight="1" x14ac:dyDescent="0.2">
      <c r="A47" s="37"/>
      <c r="B47" s="9"/>
      <c r="C47" s="7"/>
      <c r="D47" s="17" t="str">
        <f>IF(B47="","",CEILING(#REF!/3,0.5))</f>
        <v/>
      </c>
      <c r="E47" s="98"/>
      <c r="F47" s="98"/>
      <c r="G47" s="98"/>
      <c r="H47" s="25"/>
    </row>
    <row r="48" spans="1:8" ht="30" customHeight="1" x14ac:dyDescent="0.2">
      <c r="A48" s="37"/>
      <c r="B48" s="9"/>
      <c r="C48" s="7"/>
      <c r="D48" s="17" t="str">
        <f>IF(B48="","",CEILING(#REF!/3,0.5))</f>
        <v/>
      </c>
      <c r="E48" s="98"/>
      <c r="F48" s="98"/>
      <c r="G48" s="98"/>
      <c r="H48" s="25"/>
    </row>
    <row r="49" spans="1:8" ht="30" customHeight="1" x14ac:dyDescent="0.2">
      <c r="A49" s="37"/>
      <c r="B49" s="8"/>
      <c r="C49" s="7"/>
      <c r="D49" s="17" t="str">
        <f>IF(B49="","",CEILING(#REF!/3,0.5))</f>
        <v/>
      </c>
      <c r="E49" s="98"/>
      <c r="F49" s="98"/>
      <c r="G49" s="98"/>
      <c r="H49" s="25"/>
    </row>
    <row r="50" spans="1:8" ht="30" customHeight="1" x14ac:dyDescent="0.2">
      <c r="A50" s="37"/>
      <c r="B50" s="8"/>
      <c r="C50" s="7"/>
      <c r="D50" s="17" t="str">
        <f>IF(B50="","",CEILING(#REF!/3,0.5))</f>
        <v/>
      </c>
      <c r="E50" s="98"/>
      <c r="F50" s="98"/>
      <c r="G50" s="98"/>
      <c r="H50" s="25"/>
    </row>
    <row r="51" spans="1:8" ht="30" customHeight="1" x14ac:dyDescent="0.2">
      <c r="A51" s="37"/>
      <c r="B51" s="8"/>
      <c r="C51" s="7"/>
      <c r="D51" s="17" t="str">
        <f>IF(B51="","",CEILING(#REF!/3,0.5))</f>
        <v/>
      </c>
      <c r="E51" s="98"/>
      <c r="F51" s="98"/>
      <c r="G51" s="98"/>
      <c r="H51" s="25"/>
    </row>
    <row r="52" spans="1:8" ht="30" customHeight="1" x14ac:dyDescent="0.2">
      <c r="A52" s="37"/>
      <c r="B52" s="8"/>
      <c r="C52" s="7"/>
      <c r="D52" s="17" t="str">
        <f>IF(B52="","",CEILING(#REF!/3,0.5))</f>
        <v/>
      </c>
      <c r="E52" s="98"/>
      <c r="F52" s="98"/>
      <c r="G52" s="98"/>
      <c r="H52" s="25"/>
    </row>
    <row r="53" spans="1:8" ht="30" customHeight="1" x14ac:dyDescent="0.2">
      <c r="A53" s="37"/>
      <c r="B53" s="8"/>
      <c r="C53" s="7"/>
      <c r="D53" s="17" t="str">
        <f>IF(B53="","",CEILING(#REF!/3,0.5))</f>
        <v/>
      </c>
      <c r="E53" s="98"/>
      <c r="F53" s="98"/>
      <c r="G53" s="98"/>
      <c r="H53" s="25"/>
    </row>
    <row r="54" spans="1:8" ht="30" customHeight="1" x14ac:dyDescent="0.2">
      <c r="A54" s="37"/>
      <c r="B54" s="8"/>
      <c r="C54" s="7"/>
      <c r="D54" s="17" t="str">
        <f>IF(B54="","",CEILING(#REF!/3,0.5))</f>
        <v/>
      </c>
      <c r="E54" s="98"/>
      <c r="F54" s="98"/>
      <c r="G54" s="98"/>
      <c r="H54" s="25"/>
    </row>
    <row r="55" spans="1:8" ht="30" customHeight="1" x14ac:dyDescent="0.2">
      <c r="A55" s="37"/>
      <c r="B55" s="8"/>
      <c r="C55" s="7"/>
      <c r="D55" s="17" t="str">
        <f>IF(B55="","",CEILING(#REF!/3,0.5))</f>
        <v/>
      </c>
      <c r="E55" s="98"/>
      <c r="F55" s="98"/>
      <c r="G55" s="98"/>
      <c r="H55" s="25"/>
    </row>
    <row r="56" spans="1:8" ht="30" customHeight="1" thickBot="1" x14ac:dyDescent="0.25">
      <c r="A56" s="38"/>
      <c r="B56" s="39"/>
      <c r="C56" s="39"/>
      <c r="D56" s="40" t="str">
        <f>IF(B56="","",CEILING(#REF!/3,0.5))</f>
        <v/>
      </c>
      <c r="E56" s="98"/>
      <c r="F56" s="98"/>
      <c r="G56" s="98"/>
      <c r="H56" s="25"/>
    </row>
    <row r="57" spans="1:8" x14ac:dyDescent="0.2">
      <c r="A57" s="28"/>
    </row>
  </sheetData>
  <dataConsolidate>
    <dataRefs count="1">
      <dataRef ref="B5:C7" sheet="saisie E32 "/>
    </dataRefs>
  </dataConsolidate>
  <mergeCells count="41">
    <mergeCell ref="A1:G1"/>
    <mergeCell ref="E32:G32"/>
    <mergeCell ref="E33:G33"/>
    <mergeCell ref="E34:G34"/>
    <mergeCell ref="E35:G35"/>
    <mergeCell ref="A16:G16"/>
    <mergeCell ref="C17:G31"/>
    <mergeCell ref="A29:B31"/>
    <mergeCell ref="A2:G2"/>
    <mergeCell ref="A3:G4"/>
    <mergeCell ref="D5:D14"/>
    <mergeCell ref="E12:G15"/>
    <mergeCell ref="C11:C12"/>
    <mergeCell ref="E37:G37"/>
    <mergeCell ref="B6:C6"/>
    <mergeCell ref="B7:C7"/>
    <mergeCell ref="E36:G36"/>
    <mergeCell ref="E45:G45"/>
    <mergeCell ref="E46:G46"/>
    <mergeCell ref="E47:G47"/>
    <mergeCell ref="E38:G38"/>
    <mergeCell ref="E39:G39"/>
    <mergeCell ref="E40:G40"/>
    <mergeCell ref="E41:G41"/>
    <mergeCell ref="E42:G42"/>
    <mergeCell ref="E53:G53"/>
    <mergeCell ref="E54:G54"/>
    <mergeCell ref="E55:G55"/>
    <mergeCell ref="E56:G56"/>
    <mergeCell ref="A5:C5"/>
    <mergeCell ref="B8:C8"/>
    <mergeCell ref="B9:C9"/>
    <mergeCell ref="B10:C10"/>
    <mergeCell ref="E5:G5"/>
    <mergeCell ref="E48:G48"/>
    <mergeCell ref="E49:G49"/>
    <mergeCell ref="E50:G50"/>
    <mergeCell ref="E51:G51"/>
    <mergeCell ref="E52:G52"/>
    <mergeCell ref="E43:G43"/>
    <mergeCell ref="E44:G44"/>
  </mergeCells>
  <dataValidations count="1">
    <dataValidation type="whole" allowBlank="1" showInputMessage="1" showErrorMessage="1" errorTitle="Note comprise entre 01 et 20" error="Note obligatoire" promptTitle="Note comprise entre 01 et 20" prompt="Note obligatoire" sqref="D33" xr:uid="{A232E988-DC13-4647-BE92-E29ED4260419}">
      <formula1>1</formula1>
      <formula2>20</formula2>
    </dataValidation>
  </dataValidations>
  <pageMargins left="0.7" right="0.7" top="0.75" bottom="0.75" header="0.3" footer="0.3"/>
  <pageSetup paperSize="9"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7"/>
  <sheetViews>
    <sheetView zoomScale="85" zoomScaleNormal="50" workbookViewId="0">
      <selection sqref="A1:G1"/>
    </sheetView>
  </sheetViews>
  <sheetFormatPr baseColWidth="10" defaultColWidth="11.5" defaultRowHeight="14" x14ac:dyDescent="0.2"/>
  <cols>
    <col min="1" max="1" width="41.83203125" style="1" bestFit="1" customWidth="1"/>
    <col min="2" max="2" width="24.5" style="1" bestFit="1" customWidth="1"/>
    <col min="3" max="3" width="24.5" style="5" customWidth="1"/>
    <col min="4" max="4" width="33.5" style="1" bestFit="1" customWidth="1"/>
    <col min="5" max="5" width="35.1640625" style="1" customWidth="1"/>
    <col min="6" max="6" width="15.6640625" style="1" customWidth="1"/>
    <col min="7" max="7" width="35" style="1" customWidth="1"/>
    <col min="8" max="16384" width="11.5" style="1"/>
  </cols>
  <sheetData>
    <row r="1" spans="1:8" s="23" customFormat="1" ht="31" x14ac:dyDescent="0.35">
      <c r="A1" s="100" t="s">
        <v>45</v>
      </c>
      <c r="B1" s="101"/>
      <c r="C1" s="101"/>
      <c r="D1" s="101"/>
      <c r="E1" s="101"/>
      <c r="F1" s="101"/>
      <c r="G1" s="101"/>
      <c r="H1" s="102"/>
    </row>
    <row r="2" spans="1:8" ht="21" x14ac:dyDescent="0.25">
      <c r="A2" s="103" t="s">
        <v>31</v>
      </c>
      <c r="B2" s="104"/>
      <c r="C2" s="104"/>
      <c r="D2" s="104"/>
      <c r="E2" s="104"/>
      <c r="F2" s="104"/>
      <c r="G2" s="104"/>
      <c r="H2" s="134"/>
    </row>
    <row r="3" spans="1:8" x14ac:dyDescent="0.2">
      <c r="A3" s="109"/>
      <c r="B3" s="108"/>
      <c r="C3" s="108"/>
      <c r="D3" s="108"/>
      <c r="E3" s="108"/>
      <c r="F3" s="108"/>
      <c r="G3" s="108"/>
      <c r="H3" s="134"/>
    </row>
    <row r="4" spans="1:8" x14ac:dyDescent="0.2">
      <c r="A4" s="109"/>
      <c r="B4" s="108"/>
      <c r="C4" s="108"/>
      <c r="D4" s="108"/>
      <c r="E4" s="108"/>
      <c r="F4" s="108"/>
      <c r="G4" s="108"/>
      <c r="H4" s="134"/>
    </row>
    <row r="5" spans="1:8" ht="29" x14ac:dyDescent="0.35">
      <c r="A5" s="113" t="s">
        <v>5</v>
      </c>
      <c r="B5" s="113"/>
      <c r="C5" s="113"/>
      <c r="D5" s="108"/>
      <c r="E5" s="131" t="s">
        <v>37</v>
      </c>
      <c r="F5" s="132"/>
      <c r="G5" s="133"/>
      <c r="H5" s="134"/>
    </row>
    <row r="6" spans="1:8" x14ac:dyDescent="0.2">
      <c r="A6" s="50" t="s">
        <v>39</v>
      </c>
      <c r="B6" s="112"/>
      <c r="C6" s="112"/>
      <c r="D6" s="108"/>
      <c r="E6" s="41" t="s">
        <v>32</v>
      </c>
      <c r="F6" s="41" t="s">
        <v>33</v>
      </c>
      <c r="G6" s="41" t="s">
        <v>34</v>
      </c>
      <c r="H6" s="134"/>
    </row>
    <row r="7" spans="1:8" x14ac:dyDescent="0.2">
      <c r="A7" s="50" t="s">
        <v>40</v>
      </c>
      <c r="B7" s="112"/>
      <c r="C7" s="112"/>
      <c r="D7" s="108"/>
      <c r="E7" s="41"/>
      <c r="F7" s="41"/>
      <c r="G7" s="41"/>
      <c r="H7" s="134"/>
    </row>
    <row r="8" spans="1:8" x14ac:dyDescent="0.2">
      <c r="A8" s="50" t="s">
        <v>41</v>
      </c>
      <c r="B8" s="114"/>
      <c r="C8" s="115"/>
      <c r="D8" s="108"/>
      <c r="E8" s="41"/>
      <c r="F8" s="41"/>
      <c r="G8" s="41"/>
      <c r="H8" s="134"/>
    </row>
    <row r="9" spans="1:8" x14ac:dyDescent="0.2">
      <c r="A9" s="50" t="s">
        <v>43</v>
      </c>
      <c r="B9" s="114"/>
      <c r="C9" s="115"/>
      <c r="D9" s="108"/>
      <c r="E9" s="41"/>
      <c r="F9" s="41"/>
      <c r="G9" s="41"/>
      <c r="H9" s="134"/>
    </row>
    <row r="10" spans="1:8" x14ac:dyDescent="0.2">
      <c r="A10" s="50" t="s">
        <v>42</v>
      </c>
      <c r="B10" s="114"/>
      <c r="C10" s="115"/>
      <c r="D10" s="108"/>
      <c r="E10" s="41"/>
      <c r="F10" s="41"/>
      <c r="G10" s="41"/>
      <c r="H10" s="134"/>
    </row>
    <row r="11" spans="1:8" x14ac:dyDescent="0.2">
      <c r="A11" s="46"/>
      <c r="C11" s="124"/>
      <c r="D11" s="108"/>
      <c r="E11" s="41"/>
      <c r="F11" s="41"/>
      <c r="G11" s="41"/>
      <c r="H11" s="134"/>
    </row>
    <row r="12" spans="1:8" ht="21" x14ac:dyDescent="0.25">
      <c r="A12" s="29" t="s">
        <v>17</v>
      </c>
      <c r="B12" s="6"/>
      <c r="C12" s="124"/>
      <c r="D12" s="108"/>
      <c r="E12" s="108"/>
      <c r="F12" s="108"/>
      <c r="G12" s="108"/>
      <c r="H12" s="110"/>
    </row>
    <row r="13" spans="1:8" ht="21" x14ac:dyDescent="0.25">
      <c r="A13" s="51"/>
      <c r="D13" s="108"/>
      <c r="E13" s="47"/>
      <c r="F13" s="47"/>
      <c r="G13" s="47"/>
      <c r="H13" s="48"/>
    </row>
    <row r="14" spans="1:8" ht="21" customHeight="1" x14ac:dyDescent="0.25">
      <c r="A14" s="52" t="s">
        <v>1</v>
      </c>
      <c r="B14" s="2"/>
      <c r="C14" s="13">
        <f>COUNTA(B33:B56)</f>
        <v>0</v>
      </c>
      <c r="D14" s="108"/>
      <c r="E14" s="128"/>
      <c r="F14" s="129"/>
      <c r="G14" s="129"/>
      <c r="H14" s="130"/>
    </row>
    <row r="15" spans="1:8" ht="110" customHeight="1" x14ac:dyDescent="0.2">
      <c r="A15" s="117"/>
      <c r="B15" s="118"/>
      <c r="C15" s="118"/>
      <c r="D15" s="118"/>
      <c r="E15" s="128"/>
      <c r="F15" s="129"/>
      <c r="G15" s="129"/>
      <c r="H15" s="130"/>
    </row>
    <row r="16" spans="1:8" ht="12.75" customHeight="1" x14ac:dyDescent="0.2">
      <c r="A16" s="117"/>
      <c r="B16" s="118"/>
      <c r="C16" s="118"/>
      <c r="D16" s="118"/>
      <c r="E16" s="108"/>
      <c r="F16" s="108"/>
      <c r="G16" s="108"/>
      <c r="H16" s="110"/>
    </row>
    <row r="17" spans="1:8" ht="47" customHeight="1" x14ac:dyDescent="0.2">
      <c r="A17" s="33"/>
      <c r="B17" s="4" t="s">
        <v>25</v>
      </c>
      <c r="C17" s="4" t="s">
        <v>27</v>
      </c>
      <c r="D17" s="106"/>
      <c r="E17" s="106"/>
      <c r="F17" s="106"/>
      <c r="G17" s="106"/>
      <c r="H17" s="107"/>
    </row>
    <row r="18" spans="1:8" ht="12.75" customHeight="1" x14ac:dyDescent="0.2">
      <c r="A18" s="34" t="s">
        <v>2</v>
      </c>
      <c r="B18" s="14" t="e">
        <f>AVERAGE(D33:D56)</f>
        <v>#DIV/0!</v>
      </c>
      <c r="C18" s="15" t="e">
        <f>AVERAGE(E33:E56)</f>
        <v>#DIV/0!</v>
      </c>
      <c r="D18" s="106"/>
      <c r="E18" s="106"/>
      <c r="F18" s="106"/>
      <c r="G18" s="106"/>
      <c r="H18" s="107"/>
    </row>
    <row r="19" spans="1:8" ht="12.75" customHeight="1" x14ac:dyDescent="0.2">
      <c r="A19" s="34" t="s">
        <v>15</v>
      </c>
      <c r="B19" s="14" t="e">
        <f>MEDIAN(D33:D56)</f>
        <v>#NUM!</v>
      </c>
      <c r="C19" s="15" t="e">
        <f>MEDIAN(E33:E56)</f>
        <v>#NUM!</v>
      </c>
      <c r="D19" s="106"/>
      <c r="E19" s="106"/>
      <c r="F19" s="106"/>
      <c r="G19" s="106"/>
      <c r="H19" s="107"/>
    </row>
    <row r="20" spans="1:8" ht="15" x14ac:dyDescent="0.2">
      <c r="A20" s="34" t="s">
        <v>3</v>
      </c>
      <c r="B20" s="16">
        <f>MAX(D33:D56)</f>
        <v>0</v>
      </c>
      <c r="C20" s="16">
        <f>MAX(E33:E56)</f>
        <v>0</v>
      </c>
      <c r="D20" s="106"/>
      <c r="E20" s="106"/>
      <c r="F20" s="106"/>
      <c r="G20" s="106"/>
      <c r="H20" s="107"/>
    </row>
    <row r="21" spans="1:8" ht="15" x14ac:dyDescent="0.2">
      <c r="A21" s="34" t="s">
        <v>4</v>
      </c>
      <c r="B21" s="16">
        <f>MIN(D33:D56)</f>
        <v>0</v>
      </c>
      <c r="C21" s="16">
        <f>MIN(E33:E56)</f>
        <v>0</v>
      </c>
      <c r="D21" s="106"/>
      <c r="E21" s="106"/>
      <c r="F21" s="106"/>
      <c r="G21" s="106"/>
      <c r="H21" s="107"/>
    </row>
    <row r="22" spans="1:8" x14ac:dyDescent="0.2">
      <c r="A22" s="35"/>
      <c r="D22" s="106"/>
      <c r="E22" s="106"/>
      <c r="F22" s="106"/>
      <c r="G22" s="106"/>
      <c r="H22" s="107"/>
    </row>
    <row r="23" spans="1:8" x14ac:dyDescent="0.2">
      <c r="A23" s="35"/>
      <c r="D23" s="106"/>
      <c r="E23" s="106"/>
      <c r="F23" s="106"/>
      <c r="G23" s="106"/>
      <c r="H23" s="107"/>
    </row>
    <row r="24" spans="1:8" x14ac:dyDescent="0.2">
      <c r="A24" s="35"/>
      <c r="B24" s="10" t="s">
        <v>28</v>
      </c>
      <c r="C24" s="10" t="s">
        <v>29</v>
      </c>
      <c r="D24" s="106"/>
      <c r="E24" s="106"/>
      <c r="F24" s="106"/>
      <c r="G24" s="106"/>
      <c r="H24" s="107"/>
    </row>
    <row r="25" spans="1:8" x14ac:dyDescent="0.2">
      <c r="A25" s="36" t="s">
        <v>10</v>
      </c>
      <c r="B25" s="22">
        <f>COUNTIFS($D$33:$D$56,"&lt;5")</f>
        <v>0</v>
      </c>
      <c r="C25" s="22">
        <f>COUNTIFS($E$33:$E$56,"&lt;5")</f>
        <v>0</v>
      </c>
      <c r="D25" s="106"/>
      <c r="E25" s="106"/>
      <c r="F25" s="106"/>
      <c r="G25" s="106"/>
      <c r="H25" s="107"/>
    </row>
    <row r="26" spans="1:8" x14ac:dyDescent="0.2">
      <c r="A26" s="36" t="s">
        <v>11</v>
      </c>
      <c r="B26" s="22">
        <f>COUNTIFS($D$33:$D$56,"&gt;=5",$D$33:$D$56,"&lt;10")</f>
        <v>0</v>
      </c>
      <c r="C26" s="22">
        <f>COUNTIFS($E$33:$E$56,"&gt;=5",$E$33:$E$56,"&lt;10")</f>
        <v>0</v>
      </c>
      <c r="D26" s="106"/>
      <c r="E26" s="106"/>
      <c r="F26" s="106"/>
      <c r="G26" s="106"/>
      <c r="H26" s="107"/>
    </row>
    <row r="27" spans="1:8" x14ac:dyDescent="0.2">
      <c r="A27" s="36" t="s">
        <v>12</v>
      </c>
      <c r="B27" s="22">
        <f>COUNTIFS($D$33:$D$56,"&gt;=10",$D$33:$D$56,"&lt;15")</f>
        <v>0</v>
      </c>
      <c r="C27" s="22">
        <f>COUNTIFS($E$33:$E$56,"&gt;=10",$E$33:$E$56,"&lt;15")</f>
        <v>0</v>
      </c>
      <c r="D27" s="106"/>
      <c r="E27" s="106"/>
      <c r="F27" s="106"/>
      <c r="G27" s="106"/>
      <c r="H27" s="107"/>
    </row>
    <row r="28" spans="1:8" x14ac:dyDescent="0.2">
      <c r="A28" s="36" t="s">
        <v>13</v>
      </c>
      <c r="B28" s="22">
        <f>COUNTIFS($D$33:$D$56,"&gt;=15")</f>
        <v>0</v>
      </c>
      <c r="C28" s="22">
        <f>COUNTIFS($E$33:$E$56,"&gt;=15")</f>
        <v>0</v>
      </c>
      <c r="D28" s="106"/>
      <c r="E28" s="106"/>
      <c r="F28" s="106"/>
      <c r="G28" s="106"/>
      <c r="H28" s="107"/>
    </row>
    <row r="29" spans="1:8" x14ac:dyDescent="0.2">
      <c r="A29" s="109"/>
      <c r="B29" s="108"/>
      <c r="C29" s="108"/>
      <c r="D29" s="108"/>
      <c r="E29" s="108"/>
      <c r="F29" s="108"/>
      <c r="G29" s="108"/>
      <c r="H29" s="110"/>
    </row>
    <row r="30" spans="1:8" x14ac:dyDescent="0.2">
      <c r="A30" s="109"/>
      <c r="B30" s="108"/>
      <c r="C30" s="108"/>
      <c r="D30" s="108"/>
      <c r="E30" s="108"/>
      <c r="F30" s="108"/>
      <c r="G30" s="108"/>
      <c r="H30" s="110"/>
    </row>
    <row r="31" spans="1:8" x14ac:dyDescent="0.2">
      <c r="A31" s="122"/>
      <c r="B31" s="123"/>
      <c r="C31" s="123"/>
      <c r="D31" s="123"/>
      <c r="E31" s="123"/>
      <c r="F31" s="123"/>
      <c r="G31" s="123"/>
      <c r="H31" s="127"/>
    </row>
    <row r="32" spans="1:8" s="56" customFormat="1" ht="93" customHeight="1" x14ac:dyDescent="0.3">
      <c r="A32" s="54" t="s">
        <v>35</v>
      </c>
      <c r="B32" s="53" t="s">
        <v>14</v>
      </c>
      <c r="C32" s="53" t="s">
        <v>0</v>
      </c>
      <c r="D32" s="57" t="s">
        <v>26</v>
      </c>
      <c r="E32" s="58" t="s">
        <v>30</v>
      </c>
      <c r="F32" s="99" t="s">
        <v>44</v>
      </c>
      <c r="G32" s="99"/>
      <c r="H32" s="126"/>
    </row>
    <row r="33" spans="1:8" ht="35" customHeight="1" x14ac:dyDescent="0.2">
      <c r="A33" s="37"/>
      <c r="B33" s="6"/>
      <c r="C33" s="7"/>
      <c r="D33" s="24"/>
      <c r="E33" s="17"/>
      <c r="F33" s="98"/>
      <c r="G33" s="98"/>
      <c r="H33" s="125"/>
    </row>
    <row r="34" spans="1:8" ht="35" customHeight="1" x14ac:dyDescent="0.2">
      <c r="A34" s="37"/>
      <c r="B34" s="6"/>
      <c r="C34" s="7"/>
      <c r="D34" s="24"/>
      <c r="E34" s="17"/>
      <c r="F34" s="98"/>
      <c r="G34" s="98"/>
      <c r="H34" s="125"/>
    </row>
    <row r="35" spans="1:8" ht="35" customHeight="1" x14ac:dyDescent="0.2">
      <c r="A35" s="37"/>
      <c r="B35" s="6"/>
      <c r="C35" s="7"/>
      <c r="D35" s="24"/>
      <c r="E35" s="17"/>
      <c r="F35" s="98"/>
      <c r="G35" s="98"/>
      <c r="H35" s="125"/>
    </row>
    <row r="36" spans="1:8" ht="35" customHeight="1" x14ac:dyDescent="0.2">
      <c r="A36" s="37"/>
      <c r="B36" s="6"/>
      <c r="C36" s="7"/>
      <c r="D36" s="24"/>
      <c r="E36" s="17" t="str">
        <f>IF(B36="","",CEILING(#REF!/4,0.5))</f>
        <v/>
      </c>
      <c r="F36" s="98"/>
      <c r="G36" s="98"/>
      <c r="H36" s="125"/>
    </row>
    <row r="37" spans="1:8" ht="35" customHeight="1" x14ac:dyDescent="0.2">
      <c r="A37" s="37"/>
      <c r="B37" s="8"/>
      <c r="C37" s="7"/>
      <c r="D37" s="24" t="str">
        <f>IF(B37="","",CEILING(#REF!/3,0.5))</f>
        <v/>
      </c>
      <c r="E37" s="17" t="str">
        <f>IF(B37="","",CEILING(#REF!/4,0.5))</f>
        <v/>
      </c>
      <c r="F37" s="98"/>
      <c r="G37" s="98"/>
      <c r="H37" s="125"/>
    </row>
    <row r="38" spans="1:8" ht="35" customHeight="1" x14ac:dyDescent="0.2">
      <c r="A38" s="37"/>
      <c r="B38" s="9"/>
      <c r="C38" s="7"/>
      <c r="D38" s="24" t="str">
        <f>IF(B38="","",CEILING(#REF!/3,0.5))</f>
        <v/>
      </c>
      <c r="E38" s="17" t="str">
        <f>IF(B38="","",CEILING(#REF!/4,0.5))</f>
        <v/>
      </c>
      <c r="F38" s="98"/>
      <c r="G38" s="98"/>
      <c r="H38" s="125"/>
    </row>
    <row r="39" spans="1:8" ht="35" customHeight="1" x14ac:dyDescent="0.2">
      <c r="A39" s="37"/>
      <c r="B39" s="8"/>
      <c r="C39" s="7"/>
      <c r="D39" s="24" t="str">
        <f>IF(B39="","",CEILING(#REF!/3,0.5))</f>
        <v/>
      </c>
      <c r="E39" s="17" t="str">
        <f>IF(B39="","",CEILING(#REF!/4,0.5))</f>
        <v/>
      </c>
      <c r="F39" s="98"/>
      <c r="G39" s="98"/>
      <c r="H39" s="125"/>
    </row>
    <row r="40" spans="1:8" ht="35" customHeight="1" x14ac:dyDescent="0.2">
      <c r="A40" s="37"/>
      <c r="B40" s="8"/>
      <c r="C40" s="7"/>
      <c r="D40" s="24" t="str">
        <f>IF(B40="","",CEILING(#REF!/3,0.5))</f>
        <v/>
      </c>
      <c r="E40" s="17" t="str">
        <f>IF(B40="","",CEILING(#REF!/4,0.5))</f>
        <v/>
      </c>
      <c r="F40" s="98"/>
      <c r="G40" s="98"/>
      <c r="H40" s="125"/>
    </row>
    <row r="41" spans="1:8" ht="35" customHeight="1" x14ac:dyDescent="0.2">
      <c r="A41" s="37"/>
      <c r="B41" s="8"/>
      <c r="C41" s="7"/>
      <c r="D41" s="24" t="str">
        <f>IF(B41="","",CEILING(#REF!/3,0.5))</f>
        <v/>
      </c>
      <c r="E41" s="17" t="str">
        <f>IF(B41="","",CEILING(#REF!/4,0.5))</f>
        <v/>
      </c>
      <c r="F41" s="98"/>
      <c r="G41" s="98"/>
      <c r="H41" s="125"/>
    </row>
    <row r="42" spans="1:8" ht="35" customHeight="1" x14ac:dyDescent="0.2">
      <c r="A42" s="37"/>
      <c r="B42" s="8"/>
      <c r="C42" s="7"/>
      <c r="D42" s="24" t="str">
        <f>IF(B42="","",CEILING(#REF!/3,0.5))</f>
        <v/>
      </c>
      <c r="E42" s="17" t="str">
        <f>IF(B42="","",CEILING(#REF!/4,0.5))</f>
        <v/>
      </c>
      <c r="F42" s="98"/>
      <c r="G42" s="98"/>
      <c r="H42" s="125"/>
    </row>
    <row r="43" spans="1:8" ht="35" customHeight="1" x14ac:dyDescent="0.2">
      <c r="A43" s="37"/>
      <c r="B43" s="8"/>
      <c r="C43" s="7"/>
      <c r="D43" s="24" t="str">
        <f>IF(B43="","",CEILING(#REF!/3,0.5))</f>
        <v/>
      </c>
      <c r="E43" s="17" t="str">
        <f>IF(B43="","",CEILING(#REF!/4,0.5))</f>
        <v/>
      </c>
      <c r="F43" s="98"/>
      <c r="G43" s="98"/>
      <c r="H43" s="125"/>
    </row>
    <row r="44" spans="1:8" ht="35" customHeight="1" x14ac:dyDescent="0.2">
      <c r="A44" s="37"/>
      <c r="B44" s="8"/>
      <c r="C44" s="7"/>
      <c r="D44" s="24" t="str">
        <f>IF(B44="","",CEILING(#REF!/3,0.5))</f>
        <v/>
      </c>
      <c r="E44" s="17" t="str">
        <f>IF(B44="","",CEILING(#REF!/4,0.5))</f>
        <v/>
      </c>
      <c r="F44" s="98"/>
      <c r="G44" s="98"/>
      <c r="H44" s="125"/>
    </row>
    <row r="45" spans="1:8" ht="35" customHeight="1" x14ac:dyDescent="0.2">
      <c r="A45" s="37"/>
      <c r="B45" s="8"/>
      <c r="C45" s="7"/>
      <c r="D45" s="24" t="str">
        <f>IF(B45="","",CEILING(#REF!/3,0.5))</f>
        <v/>
      </c>
      <c r="E45" s="17" t="str">
        <f>IF(B45="","",CEILING(#REF!/4,0.5))</f>
        <v/>
      </c>
      <c r="F45" s="98"/>
      <c r="G45" s="98"/>
      <c r="H45" s="125"/>
    </row>
    <row r="46" spans="1:8" ht="35" customHeight="1" x14ac:dyDescent="0.2">
      <c r="A46" s="37"/>
      <c r="B46" s="8"/>
      <c r="C46" s="7"/>
      <c r="D46" s="24" t="str">
        <f>IF(B46="","",CEILING(#REF!/3,0.5))</f>
        <v/>
      </c>
      <c r="E46" s="17" t="str">
        <f>IF(B46="","",CEILING(#REF!/4,0.5))</f>
        <v/>
      </c>
      <c r="F46" s="98"/>
      <c r="G46" s="98"/>
      <c r="H46" s="125"/>
    </row>
    <row r="47" spans="1:8" ht="35" customHeight="1" x14ac:dyDescent="0.2">
      <c r="A47" s="37"/>
      <c r="B47" s="9"/>
      <c r="C47" s="7"/>
      <c r="D47" s="24" t="str">
        <f>IF(B47="","",CEILING(#REF!/3,0.5))</f>
        <v/>
      </c>
      <c r="E47" s="17" t="str">
        <f>IF(B47="","",CEILING(#REF!/4,0.5))</f>
        <v/>
      </c>
      <c r="F47" s="98"/>
      <c r="G47" s="98"/>
      <c r="H47" s="125"/>
    </row>
    <row r="48" spans="1:8" ht="35" customHeight="1" x14ac:dyDescent="0.2">
      <c r="A48" s="37"/>
      <c r="B48" s="9"/>
      <c r="C48" s="7"/>
      <c r="D48" s="24" t="str">
        <f>IF(B48="","",CEILING(#REF!/3,0.5))</f>
        <v/>
      </c>
      <c r="E48" s="17" t="str">
        <f>IF(B48="","",CEILING(#REF!/4,0.5))</f>
        <v/>
      </c>
      <c r="F48" s="98"/>
      <c r="G48" s="98"/>
      <c r="H48" s="125"/>
    </row>
    <row r="49" spans="1:8" ht="35" customHeight="1" x14ac:dyDescent="0.2">
      <c r="A49" s="37"/>
      <c r="B49" s="8"/>
      <c r="C49" s="7"/>
      <c r="D49" s="24" t="str">
        <f>IF(B49="","",CEILING(#REF!/3,0.5))</f>
        <v/>
      </c>
      <c r="E49" s="17" t="str">
        <f>IF(B49="","",CEILING(#REF!/4,0.5))</f>
        <v/>
      </c>
      <c r="F49" s="98"/>
      <c r="G49" s="98"/>
      <c r="H49" s="125"/>
    </row>
    <row r="50" spans="1:8" ht="35" customHeight="1" x14ac:dyDescent="0.2">
      <c r="A50" s="37"/>
      <c r="B50" s="8"/>
      <c r="C50" s="7"/>
      <c r="D50" s="24" t="str">
        <f>IF(B50="","",CEILING(#REF!/3,0.5))</f>
        <v/>
      </c>
      <c r="E50" s="17" t="str">
        <f>IF(B50="","",CEILING(#REF!/4,0.5))</f>
        <v/>
      </c>
      <c r="F50" s="98"/>
      <c r="G50" s="98"/>
      <c r="H50" s="125"/>
    </row>
    <row r="51" spans="1:8" ht="35" customHeight="1" x14ac:dyDescent="0.2">
      <c r="A51" s="37"/>
      <c r="B51" s="8"/>
      <c r="C51" s="7"/>
      <c r="D51" s="24" t="str">
        <f>IF(B51="","",CEILING(#REF!/3,0.5))</f>
        <v/>
      </c>
      <c r="E51" s="17" t="str">
        <f>IF(B51="","",CEILING(#REF!/4,0.5))</f>
        <v/>
      </c>
      <c r="F51" s="98"/>
      <c r="G51" s="98"/>
      <c r="H51" s="125"/>
    </row>
    <row r="52" spans="1:8" ht="35" customHeight="1" x14ac:dyDescent="0.2">
      <c r="A52" s="37"/>
      <c r="B52" s="8"/>
      <c r="C52" s="7"/>
      <c r="D52" s="24" t="str">
        <f>IF(B52="","",CEILING(#REF!/3,0.5))</f>
        <v/>
      </c>
      <c r="E52" s="17" t="str">
        <f>IF(B52="","",CEILING(#REF!/4,0.5))</f>
        <v/>
      </c>
      <c r="F52" s="98"/>
      <c r="G52" s="98"/>
      <c r="H52" s="125"/>
    </row>
    <row r="53" spans="1:8" ht="35" customHeight="1" x14ac:dyDescent="0.2">
      <c r="A53" s="37"/>
      <c r="B53" s="8"/>
      <c r="C53" s="7"/>
      <c r="D53" s="24" t="str">
        <f>IF(B53="","",CEILING(#REF!/3,0.5))</f>
        <v/>
      </c>
      <c r="E53" s="17" t="str">
        <f>IF(B53="","",CEILING(#REF!/4,0.5))</f>
        <v/>
      </c>
      <c r="F53" s="98"/>
      <c r="G53" s="98"/>
      <c r="H53" s="125"/>
    </row>
    <row r="54" spans="1:8" ht="35" customHeight="1" x14ac:dyDescent="0.2">
      <c r="A54" s="37"/>
      <c r="B54" s="8"/>
      <c r="C54" s="7"/>
      <c r="D54" s="24" t="str">
        <f>IF(B54="","",CEILING(#REF!/3,0.5))</f>
        <v/>
      </c>
      <c r="E54" s="17" t="str">
        <f>IF(B54="","",CEILING(#REF!/4,0.5))</f>
        <v/>
      </c>
      <c r="F54" s="98"/>
      <c r="G54" s="98"/>
      <c r="H54" s="125"/>
    </row>
    <row r="55" spans="1:8" ht="35" customHeight="1" x14ac:dyDescent="0.2">
      <c r="A55" s="37"/>
      <c r="B55" s="8"/>
      <c r="C55" s="7"/>
      <c r="D55" s="24" t="str">
        <f>IF(B55="","",CEILING(#REF!/3,0.5))</f>
        <v/>
      </c>
      <c r="E55" s="17" t="str">
        <f>IF(B55="","",CEILING(#REF!/4,0.5))</f>
        <v/>
      </c>
      <c r="F55" s="98"/>
      <c r="G55" s="98"/>
      <c r="H55" s="125"/>
    </row>
    <row r="56" spans="1:8" ht="35" customHeight="1" x14ac:dyDescent="0.2">
      <c r="A56" s="37"/>
      <c r="B56" s="6"/>
      <c r="C56" s="6"/>
      <c r="D56" s="24" t="str">
        <f>IF(B56="","",CEILING(#REF!/3,0.5))</f>
        <v/>
      </c>
      <c r="E56" s="17" t="str">
        <f>IF(B56="","",CEILING(#REF!/4,0.5))</f>
        <v/>
      </c>
      <c r="F56" s="98"/>
      <c r="G56" s="98"/>
      <c r="H56" s="125"/>
    </row>
    <row r="57" spans="1:8" ht="35" customHeight="1" thickBot="1" x14ac:dyDescent="0.25">
      <c r="A57" s="38"/>
      <c r="B57" s="42"/>
      <c r="C57" s="43"/>
      <c r="D57" s="42"/>
      <c r="E57" s="42"/>
      <c r="F57" s="42"/>
      <c r="G57" s="44"/>
      <c r="H57" s="45"/>
    </row>
  </sheetData>
  <mergeCells count="44">
    <mergeCell ref="A29:H31"/>
    <mergeCell ref="D17:H28"/>
    <mergeCell ref="E14:H15"/>
    <mergeCell ref="E16:H16"/>
    <mergeCell ref="E12:H12"/>
    <mergeCell ref="C11:C12"/>
    <mergeCell ref="D5:D14"/>
    <mergeCell ref="A15:D16"/>
    <mergeCell ref="A5:C5"/>
    <mergeCell ref="B8:C8"/>
    <mergeCell ref="B9:C9"/>
    <mergeCell ref="B10:C10"/>
    <mergeCell ref="E5:G5"/>
    <mergeCell ref="H1:H11"/>
    <mergeCell ref="A1:G1"/>
    <mergeCell ref="A2:G2"/>
    <mergeCell ref="F37:H37"/>
    <mergeCell ref="F38:H38"/>
    <mergeCell ref="F52:H52"/>
    <mergeCell ref="F53:H53"/>
    <mergeCell ref="F39:H39"/>
    <mergeCell ref="F40:H40"/>
    <mergeCell ref="F41:H41"/>
    <mergeCell ref="F42:H42"/>
    <mergeCell ref="F43:H43"/>
    <mergeCell ref="F44:H44"/>
    <mergeCell ref="F45:H45"/>
    <mergeCell ref="F46:H46"/>
    <mergeCell ref="A3:G4"/>
    <mergeCell ref="B6:C6"/>
    <mergeCell ref="B7:C7"/>
    <mergeCell ref="F56:H56"/>
    <mergeCell ref="F47:H47"/>
    <mergeCell ref="F48:H48"/>
    <mergeCell ref="F49:H49"/>
    <mergeCell ref="F50:H50"/>
    <mergeCell ref="F51:H51"/>
    <mergeCell ref="F54:H54"/>
    <mergeCell ref="F55:H55"/>
    <mergeCell ref="F32:H32"/>
    <mergeCell ref="F33:H33"/>
    <mergeCell ref="F34:H34"/>
    <mergeCell ref="F35:H35"/>
    <mergeCell ref="F36:H36"/>
  </mergeCells>
  <pageMargins left="0.7" right="0.7" top="0.75" bottom="0.75" header="0.3" footer="0.3"/>
  <pageSetup paperSize="9" scale="37"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70"/>
  <sheetViews>
    <sheetView zoomScale="107" zoomScaleNormal="54" workbookViewId="0">
      <selection activeCell="A2" sqref="A2:K2"/>
    </sheetView>
  </sheetViews>
  <sheetFormatPr baseColWidth="10" defaultColWidth="11.5" defaultRowHeight="30" customHeight="1" x14ac:dyDescent="0.2"/>
  <cols>
    <col min="1" max="5" width="40.83203125" style="59" customWidth="1"/>
    <col min="6" max="6" width="40.83203125" style="60" customWidth="1"/>
    <col min="7" max="11" width="40.83203125" style="59" customWidth="1"/>
    <col min="12" max="12" width="20.6640625" style="59" customWidth="1"/>
    <col min="13" max="13" width="10.6640625" style="59" customWidth="1"/>
    <col min="14" max="14" width="20.6640625" style="59" customWidth="1"/>
    <col min="15" max="16" width="10.6640625" style="59" customWidth="1"/>
    <col min="17" max="17" width="16.83203125" style="59" customWidth="1"/>
    <col min="18" max="18" width="15.6640625" style="59" customWidth="1"/>
    <col min="19" max="19" width="12.6640625" style="59" customWidth="1"/>
    <col min="20" max="20" width="52.1640625" style="59" customWidth="1"/>
    <col min="21" max="21" width="14.5" style="59" customWidth="1"/>
    <col min="22" max="22" width="15.1640625" style="59" customWidth="1"/>
    <col min="23" max="16384" width="11.5" style="59"/>
  </cols>
  <sheetData>
    <row r="1" spans="1:22" ht="41" customHeight="1" x14ac:dyDescent="0.2"/>
    <row r="2" spans="1:22" ht="47" x14ac:dyDescent="0.55000000000000004">
      <c r="A2" s="135" t="s">
        <v>46</v>
      </c>
      <c r="B2" s="135"/>
      <c r="C2" s="135"/>
      <c r="D2" s="135"/>
      <c r="E2" s="135"/>
      <c r="F2" s="135"/>
      <c r="G2" s="135"/>
      <c r="H2" s="135"/>
      <c r="I2" s="135"/>
      <c r="J2" s="135"/>
      <c r="K2" s="135"/>
    </row>
    <row r="4" spans="1:22" ht="30" customHeight="1" x14ac:dyDescent="0.2">
      <c r="A4" s="61" t="s">
        <v>5</v>
      </c>
      <c r="B4" s="136"/>
      <c r="C4" s="137"/>
      <c r="D4" s="62"/>
      <c r="F4" s="63"/>
      <c r="G4" s="64" t="s">
        <v>47</v>
      </c>
      <c r="H4" s="65" t="s">
        <v>48</v>
      </c>
      <c r="I4" s="64" t="s">
        <v>49</v>
      </c>
      <c r="J4" s="66"/>
      <c r="K4" s="67" t="s">
        <v>50</v>
      </c>
      <c r="L4" s="66"/>
      <c r="M4" s="66"/>
      <c r="N4" s="66"/>
      <c r="O4" s="66"/>
      <c r="P4" s="68"/>
      <c r="Q4" s="68"/>
      <c r="R4" s="68"/>
      <c r="S4" s="68"/>
      <c r="T4" s="68"/>
      <c r="U4" s="69"/>
      <c r="V4" s="69"/>
    </row>
    <row r="5" spans="1:22" ht="30" customHeight="1" x14ac:dyDescent="0.2">
      <c r="A5" s="62"/>
      <c r="B5" s="138"/>
      <c r="C5" s="139"/>
      <c r="D5" s="62"/>
      <c r="F5" s="70" t="s">
        <v>51</v>
      </c>
      <c r="G5" s="71"/>
      <c r="H5" s="72"/>
      <c r="I5" s="73"/>
      <c r="J5" s="68"/>
      <c r="K5" s="140"/>
      <c r="L5" s="74"/>
      <c r="M5" s="74"/>
      <c r="N5" s="74"/>
      <c r="O5" s="74"/>
      <c r="P5" s="68"/>
      <c r="Q5" s="68"/>
      <c r="R5" s="68"/>
      <c r="S5" s="68"/>
      <c r="T5" s="68"/>
      <c r="U5" s="69"/>
      <c r="V5" s="69"/>
    </row>
    <row r="6" spans="1:22" ht="30" customHeight="1" x14ac:dyDescent="0.2">
      <c r="A6" s="62"/>
      <c r="B6" s="141"/>
      <c r="C6" s="142"/>
      <c r="D6" s="62"/>
      <c r="F6" s="70" t="s">
        <v>52</v>
      </c>
      <c r="G6" s="71"/>
      <c r="H6" s="72"/>
      <c r="I6" s="73"/>
      <c r="J6" s="68"/>
      <c r="K6" s="140"/>
      <c r="L6" s="74"/>
      <c r="M6" s="74"/>
      <c r="N6" s="74"/>
      <c r="O6" s="74"/>
      <c r="P6" s="68"/>
      <c r="Q6" s="68"/>
      <c r="R6" s="68"/>
      <c r="S6" s="68"/>
      <c r="T6" s="68"/>
      <c r="U6" s="69"/>
      <c r="V6" s="69"/>
    </row>
    <row r="7" spans="1:22" ht="30" customHeight="1" x14ac:dyDescent="0.2">
      <c r="A7" s="75"/>
      <c r="B7" s="68"/>
      <c r="C7" s="68"/>
      <c r="D7" s="68"/>
      <c r="F7" s="70" t="s">
        <v>53</v>
      </c>
      <c r="G7" s="71"/>
      <c r="H7" s="72"/>
      <c r="I7" s="73"/>
      <c r="J7" s="68"/>
      <c r="K7" s="140"/>
      <c r="L7" s="74"/>
      <c r="M7" s="74"/>
      <c r="N7" s="74"/>
      <c r="O7" s="74"/>
      <c r="P7" s="68"/>
      <c r="Q7" s="68"/>
      <c r="R7" s="68"/>
      <c r="S7" s="68"/>
      <c r="T7" s="68"/>
      <c r="U7" s="69"/>
      <c r="V7" s="69"/>
    </row>
    <row r="8" spans="1:22" ht="30" customHeight="1" x14ac:dyDescent="0.2">
      <c r="A8" s="76"/>
      <c r="B8" s="68"/>
      <c r="C8" s="68"/>
      <c r="D8" s="68"/>
      <c r="F8" s="70" t="s">
        <v>54</v>
      </c>
      <c r="G8" s="71"/>
      <c r="H8" s="72"/>
      <c r="I8" s="73"/>
      <c r="J8" s="68"/>
      <c r="K8" s="140"/>
      <c r="L8" s="74"/>
      <c r="M8" s="74"/>
      <c r="N8" s="74"/>
      <c r="O8" s="74"/>
      <c r="P8" s="68"/>
      <c r="Q8" s="68"/>
      <c r="R8" s="68"/>
      <c r="S8" s="68"/>
      <c r="T8" s="68"/>
      <c r="U8" s="69"/>
      <c r="V8" s="69"/>
    </row>
    <row r="9" spans="1:22" ht="30" customHeight="1" x14ac:dyDescent="0.2">
      <c r="A9" s="77" t="s">
        <v>55</v>
      </c>
      <c r="B9" s="78"/>
      <c r="C9" s="68"/>
      <c r="D9" s="68"/>
      <c r="F9" s="70" t="s">
        <v>56</v>
      </c>
      <c r="G9" s="71"/>
      <c r="H9" s="73"/>
      <c r="I9" s="78"/>
      <c r="J9" s="68"/>
      <c r="K9" s="140"/>
      <c r="L9" s="74"/>
      <c r="M9" s="74"/>
      <c r="N9" s="74"/>
      <c r="O9" s="74"/>
      <c r="P9" s="68"/>
      <c r="Q9" s="68"/>
      <c r="R9" s="68"/>
      <c r="S9" s="68"/>
      <c r="T9" s="68"/>
      <c r="U9" s="69"/>
      <c r="V9" s="69"/>
    </row>
    <row r="10" spans="1:22" ht="30" customHeight="1" x14ac:dyDescent="0.2">
      <c r="A10" s="77"/>
      <c r="B10" s="79"/>
      <c r="C10" s="68"/>
      <c r="D10" s="68"/>
      <c r="F10" s="70" t="s">
        <v>57</v>
      </c>
      <c r="G10" s="71"/>
      <c r="H10" s="73"/>
      <c r="I10" s="78"/>
      <c r="J10" s="68"/>
      <c r="K10" s="140"/>
      <c r="L10" s="74"/>
      <c r="M10" s="74"/>
      <c r="N10" s="74"/>
      <c r="O10" s="74"/>
      <c r="P10" s="68"/>
      <c r="Q10" s="68"/>
      <c r="R10" s="68"/>
      <c r="S10" s="68"/>
      <c r="T10" s="68"/>
      <c r="U10" s="69"/>
      <c r="V10" s="69"/>
    </row>
    <row r="11" spans="1:22" ht="30" customHeight="1" x14ac:dyDescent="0.2">
      <c r="A11" s="77" t="s">
        <v>58</v>
      </c>
      <c r="B11" s="80">
        <f>COUNTA(B20:B169)</f>
        <v>1</v>
      </c>
      <c r="C11" s="68"/>
      <c r="D11" s="68"/>
      <c r="F11" s="76" t="s">
        <v>59</v>
      </c>
      <c r="G11" s="60"/>
      <c r="H11" s="81"/>
      <c r="I11" s="81"/>
      <c r="J11" s="68"/>
      <c r="K11" s="74"/>
      <c r="L11" s="74"/>
      <c r="M11" s="74"/>
      <c r="N11" s="74"/>
      <c r="O11" s="74"/>
      <c r="P11" s="68"/>
      <c r="Q11" s="68"/>
      <c r="R11" s="68"/>
      <c r="S11" s="68"/>
      <c r="T11" s="68"/>
      <c r="U11" s="69"/>
      <c r="V11" s="69"/>
    </row>
    <row r="12" spans="1:22" ht="30" customHeight="1" x14ac:dyDescent="0.2">
      <c r="A12" s="76"/>
      <c r="B12" s="68"/>
      <c r="C12" s="68"/>
      <c r="D12" s="68"/>
      <c r="F12" s="76" t="s">
        <v>60</v>
      </c>
      <c r="G12" s="60"/>
      <c r="H12" s="81"/>
      <c r="I12" s="81"/>
      <c r="J12" s="68"/>
      <c r="K12" s="74"/>
      <c r="L12" s="74"/>
      <c r="M12" s="74"/>
      <c r="N12" s="74"/>
      <c r="O12" s="74"/>
      <c r="P12" s="68"/>
      <c r="Q12" s="68"/>
      <c r="R12" s="68"/>
      <c r="S12" s="68"/>
      <c r="T12" s="68"/>
      <c r="U12" s="69"/>
      <c r="V12" s="69"/>
    </row>
    <row r="14" spans="1:22" ht="30" customHeight="1" x14ac:dyDescent="0.2">
      <c r="A14" s="82" t="s">
        <v>61</v>
      </c>
    </row>
    <row r="15" spans="1:22" ht="30" customHeight="1" x14ac:dyDescent="0.2">
      <c r="A15" s="82" t="s">
        <v>62</v>
      </c>
    </row>
    <row r="17" spans="1:11" ht="30" customHeight="1" thickBot="1" x14ac:dyDescent="0.25"/>
    <row r="18" spans="1:11" s="84" customFormat="1" ht="30" customHeight="1" x14ac:dyDescent="0.15">
      <c r="A18" s="143" t="s">
        <v>63</v>
      </c>
      <c r="B18" s="145" t="s">
        <v>64</v>
      </c>
      <c r="C18" s="145" t="s">
        <v>65</v>
      </c>
      <c r="D18" s="147" t="s">
        <v>66</v>
      </c>
      <c r="E18" s="148"/>
      <c r="F18" s="149"/>
      <c r="G18" s="150" t="s">
        <v>67</v>
      </c>
      <c r="H18" s="152" t="s">
        <v>68</v>
      </c>
      <c r="I18" s="153"/>
      <c r="J18" s="154" t="s">
        <v>69</v>
      </c>
      <c r="K18" s="156" t="s">
        <v>70</v>
      </c>
    </row>
    <row r="19" spans="1:11" s="84" customFormat="1" ht="30" customHeight="1" thickBot="1" x14ac:dyDescent="0.2">
      <c r="A19" s="144"/>
      <c r="B19" s="146"/>
      <c r="C19" s="146"/>
      <c r="D19" s="85" t="s">
        <v>71</v>
      </c>
      <c r="E19" s="85" t="s">
        <v>72</v>
      </c>
      <c r="F19" s="86" t="s">
        <v>73</v>
      </c>
      <c r="G19" s="151"/>
      <c r="H19" s="87" t="s">
        <v>74</v>
      </c>
      <c r="I19" s="87" t="s">
        <v>75</v>
      </c>
      <c r="J19" s="155"/>
      <c r="K19" s="157"/>
    </row>
    <row r="20" spans="1:11" s="89" customFormat="1" ht="30" customHeight="1" x14ac:dyDescent="0.15">
      <c r="A20" s="158" t="s">
        <v>76</v>
      </c>
      <c r="B20" s="161" t="s">
        <v>77</v>
      </c>
      <c r="C20" s="161" t="s">
        <v>78</v>
      </c>
      <c r="D20" s="83" t="s">
        <v>79</v>
      </c>
      <c r="E20" s="88" t="s">
        <v>80</v>
      </c>
      <c r="F20" s="88">
        <v>3</v>
      </c>
      <c r="G20" s="164">
        <f>SUM(F20:F25)</f>
        <v>22</v>
      </c>
      <c r="H20" s="162"/>
      <c r="I20" s="162"/>
      <c r="J20" s="165" t="str">
        <f>IF(G20&gt;=22,"",IF(H20&lt;&gt;"",IF(I20="",H20-G20,I20-G20),IF(I20&lt;&gt;"",I20-G20,22-G20)))</f>
        <v/>
      </c>
      <c r="K20" s="167" t="s">
        <v>81</v>
      </c>
    </row>
    <row r="21" spans="1:11" ht="30" customHeight="1" x14ac:dyDescent="0.2">
      <c r="A21" s="159"/>
      <c r="B21" s="162"/>
      <c r="C21" s="162"/>
      <c r="D21" s="90" t="s">
        <v>82</v>
      </c>
      <c r="E21" s="91" t="s">
        <v>83</v>
      </c>
      <c r="F21" s="91">
        <v>3</v>
      </c>
      <c r="G21" s="165"/>
      <c r="H21" s="162"/>
      <c r="I21" s="162"/>
      <c r="J21" s="165"/>
      <c r="K21" s="167"/>
    </row>
    <row r="22" spans="1:11" ht="30" customHeight="1" x14ac:dyDescent="0.2">
      <c r="A22" s="159"/>
      <c r="B22" s="162"/>
      <c r="C22" s="162"/>
      <c r="D22" s="90" t="s">
        <v>84</v>
      </c>
      <c r="E22" s="91" t="s">
        <v>85</v>
      </c>
      <c r="F22" s="91">
        <v>4</v>
      </c>
      <c r="G22" s="165"/>
      <c r="H22" s="162"/>
      <c r="I22" s="162"/>
      <c r="J22" s="165"/>
      <c r="K22" s="167"/>
    </row>
    <row r="23" spans="1:11" ht="30" customHeight="1" x14ac:dyDescent="0.2">
      <c r="A23" s="159"/>
      <c r="B23" s="162"/>
      <c r="C23" s="162"/>
      <c r="D23" s="90" t="s">
        <v>86</v>
      </c>
      <c r="E23" s="91" t="s">
        <v>87</v>
      </c>
      <c r="F23" s="90">
        <v>2</v>
      </c>
      <c r="G23" s="165"/>
      <c r="H23" s="162"/>
      <c r="I23" s="162"/>
      <c r="J23" s="165"/>
      <c r="K23" s="167"/>
    </row>
    <row r="24" spans="1:11" ht="30" customHeight="1" x14ac:dyDescent="0.2">
      <c r="A24" s="159"/>
      <c r="B24" s="162"/>
      <c r="C24" s="162"/>
      <c r="D24" s="90" t="s">
        <v>88</v>
      </c>
      <c r="E24" s="91" t="s">
        <v>89</v>
      </c>
      <c r="F24" s="90">
        <v>5</v>
      </c>
      <c r="G24" s="165"/>
      <c r="H24" s="162"/>
      <c r="I24" s="162"/>
      <c r="J24" s="165"/>
      <c r="K24" s="167"/>
    </row>
    <row r="25" spans="1:11" ht="30" customHeight="1" thickBot="1" x14ac:dyDescent="0.25">
      <c r="A25" s="160"/>
      <c r="B25" s="163"/>
      <c r="C25" s="163"/>
      <c r="D25" s="92" t="s">
        <v>90</v>
      </c>
      <c r="E25" s="93" t="s">
        <v>91</v>
      </c>
      <c r="F25" s="92">
        <v>5</v>
      </c>
      <c r="G25" s="166"/>
      <c r="H25" s="163"/>
      <c r="I25" s="163"/>
      <c r="J25" s="166"/>
      <c r="K25" s="168"/>
    </row>
    <row r="26" spans="1:11" s="89" customFormat="1" ht="30" customHeight="1" x14ac:dyDescent="0.15">
      <c r="A26" s="158"/>
      <c r="B26" s="161"/>
      <c r="C26" s="161"/>
      <c r="D26" s="83" t="s">
        <v>79</v>
      </c>
      <c r="E26" s="88"/>
      <c r="F26" s="94"/>
      <c r="G26" s="164">
        <f>SUM(F26:F31)</f>
        <v>0</v>
      </c>
      <c r="H26" s="162"/>
      <c r="I26" s="162"/>
      <c r="J26" s="165">
        <f>IF(G26&gt;=22,"",IF(H26&lt;&gt;"",IF(I26="",H26-G26,I26-G26),IF(I26&lt;&gt;"",I26-G26,22-G26)))</f>
        <v>22</v>
      </c>
      <c r="K26" s="167"/>
    </row>
    <row r="27" spans="1:11" ht="30" customHeight="1" x14ac:dyDescent="0.2">
      <c r="A27" s="159"/>
      <c r="B27" s="162"/>
      <c r="C27" s="162"/>
      <c r="D27" s="90" t="s">
        <v>82</v>
      </c>
      <c r="E27" s="91"/>
      <c r="F27" s="91"/>
      <c r="G27" s="165"/>
      <c r="H27" s="162"/>
      <c r="I27" s="162"/>
      <c r="J27" s="165"/>
      <c r="K27" s="167"/>
    </row>
    <row r="28" spans="1:11" ht="30" customHeight="1" x14ac:dyDescent="0.2">
      <c r="A28" s="159"/>
      <c r="B28" s="162"/>
      <c r="C28" s="162"/>
      <c r="D28" s="90" t="s">
        <v>84</v>
      </c>
      <c r="E28" s="91"/>
      <c r="F28" s="91"/>
      <c r="G28" s="165"/>
      <c r="H28" s="162"/>
      <c r="I28" s="162"/>
      <c r="J28" s="165"/>
      <c r="K28" s="167"/>
    </row>
    <row r="29" spans="1:11" ht="30" customHeight="1" x14ac:dyDescent="0.2">
      <c r="A29" s="159"/>
      <c r="B29" s="162"/>
      <c r="C29" s="162"/>
      <c r="D29" s="90" t="s">
        <v>86</v>
      </c>
      <c r="E29" s="91"/>
      <c r="F29" s="90"/>
      <c r="G29" s="165"/>
      <c r="H29" s="162"/>
      <c r="I29" s="162"/>
      <c r="J29" s="165"/>
      <c r="K29" s="167"/>
    </row>
    <row r="30" spans="1:11" ht="30" customHeight="1" x14ac:dyDescent="0.2">
      <c r="A30" s="159"/>
      <c r="B30" s="162"/>
      <c r="C30" s="162"/>
      <c r="D30" s="90" t="s">
        <v>88</v>
      </c>
      <c r="E30" s="91"/>
      <c r="F30" s="90"/>
      <c r="G30" s="165"/>
      <c r="H30" s="162"/>
      <c r="I30" s="162"/>
      <c r="J30" s="165"/>
      <c r="K30" s="167"/>
    </row>
    <row r="31" spans="1:11" ht="30" customHeight="1" thickBot="1" x14ac:dyDescent="0.25">
      <c r="A31" s="160"/>
      <c r="B31" s="163"/>
      <c r="C31" s="163"/>
      <c r="D31" s="92" t="s">
        <v>90</v>
      </c>
      <c r="E31" s="93"/>
      <c r="F31" s="92"/>
      <c r="G31" s="166"/>
      <c r="H31" s="163"/>
      <c r="I31" s="163"/>
      <c r="J31" s="166"/>
      <c r="K31" s="168"/>
    </row>
    <row r="32" spans="1:11" s="89" customFormat="1" ht="30" customHeight="1" x14ac:dyDescent="0.15">
      <c r="A32" s="158"/>
      <c r="B32" s="161"/>
      <c r="C32" s="161"/>
      <c r="D32" s="83" t="s">
        <v>79</v>
      </c>
      <c r="E32" s="88"/>
      <c r="F32" s="88"/>
      <c r="G32" s="164">
        <f>SUM(F32:F37)</f>
        <v>0</v>
      </c>
      <c r="H32" s="162"/>
      <c r="I32" s="162"/>
      <c r="J32" s="165">
        <f>IF(G32&gt;=22,"",IF(H32&lt;&gt;"",IF(I32="",H32-G32,I32-G32),IF(I32&lt;&gt;"",I32-G32,22-G32)))</f>
        <v>22</v>
      </c>
      <c r="K32" s="167"/>
    </row>
    <row r="33" spans="1:11" ht="30" customHeight="1" x14ac:dyDescent="0.2">
      <c r="A33" s="159"/>
      <c r="B33" s="162"/>
      <c r="C33" s="162"/>
      <c r="D33" s="90" t="s">
        <v>82</v>
      </c>
      <c r="E33" s="91"/>
      <c r="F33" s="91"/>
      <c r="G33" s="165"/>
      <c r="H33" s="162"/>
      <c r="I33" s="162"/>
      <c r="J33" s="165"/>
      <c r="K33" s="167"/>
    </row>
    <row r="34" spans="1:11" ht="30" customHeight="1" x14ac:dyDescent="0.2">
      <c r="A34" s="159"/>
      <c r="B34" s="162"/>
      <c r="C34" s="162"/>
      <c r="D34" s="90" t="s">
        <v>84</v>
      </c>
      <c r="E34" s="91"/>
      <c r="F34" s="91"/>
      <c r="G34" s="165"/>
      <c r="H34" s="162"/>
      <c r="I34" s="162"/>
      <c r="J34" s="165"/>
      <c r="K34" s="167"/>
    </row>
    <row r="35" spans="1:11" ht="30" customHeight="1" x14ac:dyDescent="0.2">
      <c r="A35" s="159"/>
      <c r="B35" s="162"/>
      <c r="C35" s="162"/>
      <c r="D35" s="90" t="s">
        <v>86</v>
      </c>
      <c r="E35" s="91"/>
      <c r="F35" s="90"/>
      <c r="G35" s="165"/>
      <c r="H35" s="162"/>
      <c r="I35" s="162"/>
      <c r="J35" s="165"/>
      <c r="K35" s="167"/>
    </row>
    <row r="36" spans="1:11" ht="30" customHeight="1" x14ac:dyDescent="0.2">
      <c r="A36" s="159"/>
      <c r="B36" s="162"/>
      <c r="C36" s="162"/>
      <c r="D36" s="90" t="s">
        <v>88</v>
      </c>
      <c r="E36" s="91"/>
      <c r="F36" s="90"/>
      <c r="G36" s="165"/>
      <c r="H36" s="162"/>
      <c r="I36" s="162"/>
      <c r="J36" s="165"/>
      <c r="K36" s="167"/>
    </row>
    <row r="37" spans="1:11" ht="30" customHeight="1" thickBot="1" x14ac:dyDescent="0.25">
      <c r="A37" s="160"/>
      <c r="B37" s="163"/>
      <c r="C37" s="163"/>
      <c r="D37" s="92" t="s">
        <v>90</v>
      </c>
      <c r="E37" s="93"/>
      <c r="F37" s="92"/>
      <c r="G37" s="166"/>
      <c r="H37" s="163"/>
      <c r="I37" s="163"/>
      <c r="J37" s="166"/>
      <c r="K37" s="168"/>
    </row>
    <row r="38" spans="1:11" s="89" customFormat="1" ht="30" customHeight="1" x14ac:dyDescent="0.15">
      <c r="A38" s="158"/>
      <c r="B38" s="161"/>
      <c r="C38" s="161"/>
      <c r="D38" s="83" t="s">
        <v>79</v>
      </c>
      <c r="E38" s="88"/>
      <c r="F38" s="88"/>
      <c r="G38" s="164">
        <f>SUM(F38:F43)</f>
        <v>0</v>
      </c>
      <c r="H38" s="162"/>
      <c r="I38" s="162"/>
      <c r="J38" s="165">
        <f>IF(G38&gt;=22,"",IF(H38&lt;&gt;"",IF(I38="",H38-G38,I38-G38),IF(I38&lt;&gt;"",I38-G38,22-G38)))</f>
        <v>22</v>
      </c>
      <c r="K38" s="167"/>
    </row>
    <row r="39" spans="1:11" ht="30" customHeight="1" x14ac:dyDescent="0.2">
      <c r="A39" s="159"/>
      <c r="B39" s="162"/>
      <c r="C39" s="162"/>
      <c r="D39" s="90" t="s">
        <v>82</v>
      </c>
      <c r="E39" s="91"/>
      <c r="F39" s="91"/>
      <c r="G39" s="165"/>
      <c r="H39" s="162"/>
      <c r="I39" s="162"/>
      <c r="J39" s="165"/>
      <c r="K39" s="167"/>
    </row>
    <row r="40" spans="1:11" ht="30" customHeight="1" x14ac:dyDescent="0.2">
      <c r="A40" s="159"/>
      <c r="B40" s="162"/>
      <c r="C40" s="162"/>
      <c r="D40" s="90" t="s">
        <v>84</v>
      </c>
      <c r="E40" s="91"/>
      <c r="F40" s="91"/>
      <c r="G40" s="165"/>
      <c r="H40" s="162"/>
      <c r="I40" s="162"/>
      <c r="J40" s="165"/>
      <c r="K40" s="167"/>
    </row>
    <row r="41" spans="1:11" ht="30" customHeight="1" x14ac:dyDescent="0.2">
      <c r="A41" s="159"/>
      <c r="B41" s="162"/>
      <c r="C41" s="162"/>
      <c r="D41" s="90" t="s">
        <v>86</v>
      </c>
      <c r="E41" s="91"/>
      <c r="F41" s="90"/>
      <c r="G41" s="165"/>
      <c r="H41" s="162"/>
      <c r="I41" s="162"/>
      <c r="J41" s="165"/>
      <c r="K41" s="167"/>
    </row>
    <row r="42" spans="1:11" ht="30" customHeight="1" x14ac:dyDescent="0.2">
      <c r="A42" s="159"/>
      <c r="B42" s="162"/>
      <c r="C42" s="162"/>
      <c r="D42" s="90" t="s">
        <v>88</v>
      </c>
      <c r="E42" s="91"/>
      <c r="F42" s="90"/>
      <c r="G42" s="165"/>
      <c r="H42" s="162"/>
      <c r="I42" s="162"/>
      <c r="J42" s="165"/>
      <c r="K42" s="167"/>
    </row>
    <row r="43" spans="1:11" ht="30" customHeight="1" thickBot="1" x14ac:dyDescent="0.25">
      <c r="A43" s="160"/>
      <c r="B43" s="163"/>
      <c r="C43" s="163"/>
      <c r="D43" s="92" t="s">
        <v>90</v>
      </c>
      <c r="E43" s="93"/>
      <c r="F43" s="92"/>
      <c r="G43" s="166"/>
      <c r="H43" s="163"/>
      <c r="I43" s="163"/>
      <c r="J43" s="166"/>
      <c r="K43" s="168"/>
    </row>
    <row r="44" spans="1:11" s="89" customFormat="1" ht="30" customHeight="1" x14ac:dyDescent="0.15">
      <c r="A44" s="158"/>
      <c r="B44" s="161"/>
      <c r="C44" s="161"/>
      <c r="D44" s="83" t="s">
        <v>79</v>
      </c>
      <c r="E44" s="88"/>
      <c r="F44" s="88"/>
      <c r="G44" s="164">
        <f>SUM(F44:F49)</f>
        <v>0</v>
      </c>
      <c r="H44" s="162"/>
      <c r="I44" s="162"/>
      <c r="J44" s="165">
        <f>IF(G44&gt;=22,"",IF(H44&lt;&gt;"",IF(I44="",H44-G44,I44-G44),IF(I44&lt;&gt;"",I44-G44,22-G44)))</f>
        <v>22</v>
      </c>
      <c r="K44" s="167"/>
    </row>
    <row r="45" spans="1:11" ht="30" customHeight="1" x14ac:dyDescent="0.2">
      <c r="A45" s="159"/>
      <c r="B45" s="162"/>
      <c r="C45" s="162"/>
      <c r="D45" s="90" t="s">
        <v>82</v>
      </c>
      <c r="E45" s="91"/>
      <c r="F45" s="91"/>
      <c r="G45" s="165"/>
      <c r="H45" s="162"/>
      <c r="I45" s="162"/>
      <c r="J45" s="165"/>
      <c r="K45" s="167"/>
    </row>
    <row r="46" spans="1:11" ht="30" customHeight="1" x14ac:dyDescent="0.2">
      <c r="A46" s="159"/>
      <c r="B46" s="162"/>
      <c r="C46" s="162"/>
      <c r="D46" s="90" t="s">
        <v>84</v>
      </c>
      <c r="E46" s="91"/>
      <c r="F46" s="91"/>
      <c r="G46" s="165"/>
      <c r="H46" s="162"/>
      <c r="I46" s="162"/>
      <c r="J46" s="165"/>
      <c r="K46" s="167"/>
    </row>
    <row r="47" spans="1:11" ht="30" customHeight="1" x14ac:dyDescent="0.2">
      <c r="A47" s="159"/>
      <c r="B47" s="162"/>
      <c r="C47" s="162"/>
      <c r="D47" s="90" t="s">
        <v>86</v>
      </c>
      <c r="E47" s="91"/>
      <c r="F47" s="90"/>
      <c r="G47" s="165"/>
      <c r="H47" s="162"/>
      <c r="I47" s="162"/>
      <c r="J47" s="165"/>
      <c r="K47" s="167"/>
    </row>
    <row r="48" spans="1:11" ht="30" customHeight="1" x14ac:dyDescent="0.2">
      <c r="A48" s="159"/>
      <c r="B48" s="162"/>
      <c r="C48" s="162"/>
      <c r="D48" s="90" t="s">
        <v>88</v>
      </c>
      <c r="E48" s="91"/>
      <c r="F48" s="90"/>
      <c r="G48" s="165"/>
      <c r="H48" s="162"/>
      <c r="I48" s="162"/>
      <c r="J48" s="165"/>
      <c r="K48" s="167"/>
    </row>
    <row r="49" spans="1:11" ht="30" customHeight="1" thickBot="1" x14ac:dyDescent="0.25">
      <c r="A49" s="160"/>
      <c r="B49" s="163"/>
      <c r="C49" s="163"/>
      <c r="D49" s="92" t="s">
        <v>90</v>
      </c>
      <c r="E49" s="93"/>
      <c r="F49" s="92"/>
      <c r="G49" s="166"/>
      <c r="H49" s="163"/>
      <c r="I49" s="163"/>
      <c r="J49" s="166"/>
      <c r="K49" s="168"/>
    </row>
    <row r="50" spans="1:11" s="89" customFormat="1" ht="30" customHeight="1" x14ac:dyDescent="0.15">
      <c r="A50" s="158"/>
      <c r="B50" s="161"/>
      <c r="C50" s="161"/>
      <c r="D50" s="83" t="s">
        <v>79</v>
      </c>
      <c r="E50" s="88"/>
      <c r="F50" s="88"/>
      <c r="G50" s="164">
        <f>SUM(F50:F55)</f>
        <v>0</v>
      </c>
      <c r="H50" s="162"/>
      <c r="I50" s="162"/>
      <c r="J50" s="165">
        <f>IF(G50&gt;=22,"",IF(H50&lt;&gt;"",IF(I50="",H50-G50,I50-G50),IF(I50&lt;&gt;"",I50-G50,22-G50)))</f>
        <v>22</v>
      </c>
      <c r="K50" s="167"/>
    </row>
    <row r="51" spans="1:11" ht="30" customHeight="1" x14ac:dyDescent="0.2">
      <c r="A51" s="159"/>
      <c r="B51" s="162"/>
      <c r="C51" s="162"/>
      <c r="D51" s="90" t="s">
        <v>82</v>
      </c>
      <c r="E51" s="91"/>
      <c r="F51" s="91"/>
      <c r="G51" s="165"/>
      <c r="H51" s="162"/>
      <c r="I51" s="162"/>
      <c r="J51" s="165"/>
      <c r="K51" s="167"/>
    </row>
    <row r="52" spans="1:11" ht="30" customHeight="1" x14ac:dyDescent="0.2">
      <c r="A52" s="159"/>
      <c r="B52" s="162"/>
      <c r="C52" s="162"/>
      <c r="D52" s="90" t="s">
        <v>84</v>
      </c>
      <c r="E52" s="91"/>
      <c r="F52" s="91"/>
      <c r="G52" s="165"/>
      <c r="H52" s="162"/>
      <c r="I52" s="162"/>
      <c r="J52" s="165"/>
      <c r="K52" s="167"/>
    </row>
    <row r="53" spans="1:11" ht="30" customHeight="1" x14ac:dyDescent="0.2">
      <c r="A53" s="159"/>
      <c r="B53" s="162"/>
      <c r="C53" s="162"/>
      <c r="D53" s="90" t="s">
        <v>86</v>
      </c>
      <c r="E53" s="91"/>
      <c r="F53" s="90"/>
      <c r="G53" s="165"/>
      <c r="H53" s="162"/>
      <c r="I53" s="162"/>
      <c r="J53" s="165"/>
      <c r="K53" s="167"/>
    </row>
    <row r="54" spans="1:11" ht="30" customHeight="1" x14ac:dyDescent="0.2">
      <c r="A54" s="159"/>
      <c r="B54" s="162"/>
      <c r="C54" s="162"/>
      <c r="D54" s="90" t="s">
        <v>88</v>
      </c>
      <c r="E54" s="91"/>
      <c r="F54" s="90"/>
      <c r="G54" s="165"/>
      <c r="H54" s="162"/>
      <c r="I54" s="162"/>
      <c r="J54" s="165"/>
      <c r="K54" s="167"/>
    </row>
    <row r="55" spans="1:11" ht="30" customHeight="1" thickBot="1" x14ac:dyDescent="0.25">
      <c r="A55" s="160"/>
      <c r="B55" s="163"/>
      <c r="C55" s="163"/>
      <c r="D55" s="92" t="s">
        <v>90</v>
      </c>
      <c r="E55" s="93"/>
      <c r="F55" s="92"/>
      <c r="G55" s="166"/>
      <c r="H55" s="163"/>
      <c r="I55" s="163"/>
      <c r="J55" s="166"/>
      <c r="K55" s="168"/>
    </row>
    <row r="56" spans="1:11" s="89" customFormat="1" ht="30" customHeight="1" x14ac:dyDescent="0.15">
      <c r="A56" s="158"/>
      <c r="B56" s="161"/>
      <c r="C56" s="161"/>
      <c r="D56" s="83" t="s">
        <v>79</v>
      </c>
      <c r="E56" s="88"/>
      <c r="F56" s="88"/>
      <c r="G56" s="164">
        <f>SUM(F56:F61)</f>
        <v>0</v>
      </c>
      <c r="H56" s="162"/>
      <c r="I56" s="162"/>
      <c r="J56" s="165">
        <f>IF(G56&gt;=22,"",IF(H56&lt;&gt;"",IF(I56="",H56-G56,I56-G56),IF(I56&lt;&gt;"",I56-G56,22-G56)))</f>
        <v>22</v>
      </c>
      <c r="K56" s="167"/>
    </row>
    <row r="57" spans="1:11" ht="30" customHeight="1" x14ac:dyDescent="0.2">
      <c r="A57" s="159"/>
      <c r="B57" s="162"/>
      <c r="C57" s="162"/>
      <c r="D57" s="90" t="s">
        <v>82</v>
      </c>
      <c r="E57" s="91"/>
      <c r="F57" s="91"/>
      <c r="G57" s="165"/>
      <c r="H57" s="162"/>
      <c r="I57" s="162"/>
      <c r="J57" s="165"/>
      <c r="K57" s="167"/>
    </row>
    <row r="58" spans="1:11" ht="30" customHeight="1" x14ac:dyDescent="0.2">
      <c r="A58" s="159"/>
      <c r="B58" s="162"/>
      <c r="C58" s="162"/>
      <c r="D58" s="90" t="s">
        <v>84</v>
      </c>
      <c r="E58" s="91"/>
      <c r="F58" s="91"/>
      <c r="G58" s="165"/>
      <c r="H58" s="162"/>
      <c r="I58" s="162"/>
      <c r="J58" s="165"/>
      <c r="K58" s="167"/>
    </row>
    <row r="59" spans="1:11" ht="30" customHeight="1" x14ac:dyDescent="0.2">
      <c r="A59" s="159"/>
      <c r="B59" s="162"/>
      <c r="C59" s="162"/>
      <c r="D59" s="90" t="s">
        <v>86</v>
      </c>
      <c r="E59" s="91"/>
      <c r="F59" s="90"/>
      <c r="G59" s="165"/>
      <c r="H59" s="162"/>
      <c r="I59" s="162"/>
      <c r="J59" s="165"/>
      <c r="K59" s="167"/>
    </row>
    <row r="60" spans="1:11" ht="30" customHeight="1" x14ac:dyDescent="0.2">
      <c r="A60" s="159"/>
      <c r="B60" s="162"/>
      <c r="C60" s="162"/>
      <c r="D60" s="90" t="s">
        <v>88</v>
      </c>
      <c r="E60" s="91"/>
      <c r="F60" s="90"/>
      <c r="G60" s="165"/>
      <c r="H60" s="162"/>
      <c r="I60" s="162"/>
      <c r="J60" s="165"/>
      <c r="K60" s="167"/>
    </row>
    <row r="61" spans="1:11" ht="30" customHeight="1" thickBot="1" x14ac:dyDescent="0.25">
      <c r="A61" s="160"/>
      <c r="B61" s="163"/>
      <c r="C61" s="163"/>
      <c r="D61" s="92" t="s">
        <v>90</v>
      </c>
      <c r="E61" s="93"/>
      <c r="F61" s="92"/>
      <c r="G61" s="166"/>
      <c r="H61" s="163"/>
      <c r="I61" s="163"/>
      <c r="J61" s="166"/>
      <c r="K61" s="168"/>
    </row>
    <row r="62" spans="1:11" s="89" customFormat="1" ht="30" customHeight="1" x14ac:dyDescent="0.15">
      <c r="A62" s="158"/>
      <c r="B62" s="161"/>
      <c r="C62" s="161"/>
      <c r="D62" s="83" t="s">
        <v>79</v>
      </c>
      <c r="E62" s="88"/>
      <c r="F62" s="88"/>
      <c r="G62" s="164">
        <f>SUM(F62:F67)</f>
        <v>0</v>
      </c>
      <c r="H62" s="162"/>
      <c r="I62" s="162"/>
      <c r="J62" s="165">
        <f>IF(G62&gt;=22,"",IF(H62&lt;&gt;"",IF(I62="",H62-G62,I62-G62),IF(I62&lt;&gt;"",I62-G62,22-G62)))</f>
        <v>22</v>
      </c>
      <c r="K62" s="167"/>
    </row>
    <row r="63" spans="1:11" ht="30" customHeight="1" x14ac:dyDescent="0.2">
      <c r="A63" s="159"/>
      <c r="B63" s="162"/>
      <c r="C63" s="162"/>
      <c r="D63" s="90" t="s">
        <v>82</v>
      </c>
      <c r="E63" s="91"/>
      <c r="F63" s="91"/>
      <c r="G63" s="165"/>
      <c r="H63" s="162"/>
      <c r="I63" s="162"/>
      <c r="J63" s="165"/>
      <c r="K63" s="167"/>
    </row>
    <row r="64" spans="1:11" ht="30" customHeight="1" x14ac:dyDescent="0.2">
      <c r="A64" s="159"/>
      <c r="B64" s="162"/>
      <c r="C64" s="162"/>
      <c r="D64" s="90" t="s">
        <v>84</v>
      </c>
      <c r="E64" s="91"/>
      <c r="F64" s="91"/>
      <c r="G64" s="165"/>
      <c r="H64" s="162"/>
      <c r="I64" s="162"/>
      <c r="J64" s="165"/>
      <c r="K64" s="167"/>
    </row>
    <row r="65" spans="1:11" ht="30" customHeight="1" x14ac:dyDescent="0.2">
      <c r="A65" s="159"/>
      <c r="B65" s="162"/>
      <c r="C65" s="162"/>
      <c r="D65" s="90" t="s">
        <v>86</v>
      </c>
      <c r="E65" s="91"/>
      <c r="F65" s="90"/>
      <c r="G65" s="165"/>
      <c r="H65" s="162"/>
      <c r="I65" s="162"/>
      <c r="J65" s="165"/>
      <c r="K65" s="167"/>
    </row>
    <row r="66" spans="1:11" ht="30" customHeight="1" x14ac:dyDescent="0.2">
      <c r="A66" s="159"/>
      <c r="B66" s="162"/>
      <c r="C66" s="162"/>
      <c r="D66" s="90" t="s">
        <v>88</v>
      </c>
      <c r="E66" s="91"/>
      <c r="F66" s="90"/>
      <c r="G66" s="165"/>
      <c r="H66" s="162"/>
      <c r="I66" s="162"/>
      <c r="J66" s="165"/>
      <c r="K66" s="167"/>
    </row>
    <row r="67" spans="1:11" ht="30" customHeight="1" thickBot="1" x14ac:dyDescent="0.25">
      <c r="A67" s="160"/>
      <c r="B67" s="163"/>
      <c r="C67" s="163"/>
      <c r="D67" s="92" t="s">
        <v>90</v>
      </c>
      <c r="E67" s="93"/>
      <c r="F67" s="92"/>
      <c r="G67" s="166"/>
      <c r="H67" s="163"/>
      <c r="I67" s="163"/>
      <c r="J67" s="166"/>
      <c r="K67" s="168"/>
    </row>
    <row r="68" spans="1:11" s="89" customFormat="1" ht="30" customHeight="1" x14ac:dyDescent="0.15">
      <c r="A68" s="158"/>
      <c r="B68" s="161"/>
      <c r="C68" s="161"/>
      <c r="D68" s="83" t="s">
        <v>79</v>
      </c>
      <c r="E68" s="88"/>
      <c r="F68" s="88"/>
      <c r="G68" s="164">
        <f>SUM(F68:F73)</f>
        <v>0</v>
      </c>
      <c r="H68" s="162"/>
      <c r="I68" s="162"/>
      <c r="J68" s="165">
        <f>IF(G68&gt;=22,"",IF(H68&lt;&gt;"",IF(I68="",H68-G68,I68-G68),IF(I68&lt;&gt;"",I68-G68,22-G68)))</f>
        <v>22</v>
      </c>
      <c r="K68" s="167"/>
    </row>
    <row r="69" spans="1:11" ht="30" customHeight="1" x14ac:dyDescent="0.2">
      <c r="A69" s="159"/>
      <c r="B69" s="162"/>
      <c r="C69" s="162"/>
      <c r="D69" s="90" t="s">
        <v>82</v>
      </c>
      <c r="E69" s="91"/>
      <c r="F69" s="91"/>
      <c r="G69" s="165"/>
      <c r="H69" s="162"/>
      <c r="I69" s="162"/>
      <c r="J69" s="165"/>
      <c r="K69" s="167"/>
    </row>
    <row r="70" spans="1:11" ht="30" customHeight="1" x14ac:dyDescent="0.2">
      <c r="A70" s="159"/>
      <c r="B70" s="162"/>
      <c r="C70" s="162"/>
      <c r="D70" s="90" t="s">
        <v>84</v>
      </c>
      <c r="E70" s="91"/>
      <c r="F70" s="91"/>
      <c r="G70" s="165"/>
      <c r="H70" s="162"/>
      <c r="I70" s="162"/>
      <c r="J70" s="165"/>
      <c r="K70" s="167"/>
    </row>
    <row r="71" spans="1:11" ht="30" customHeight="1" x14ac:dyDescent="0.2">
      <c r="A71" s="159"/>
      <c r="B71" s="162"/>
      <c r="C71" s="162"/>
      <c r="D71" s="90" t="s">
        <v>86</v>
      </c>
      <c r="E71" s="91"/>
      <c r="F71" s="90"/>
      <c r="G71" s="165"/>
      <c r="H71" s="162"/>
      <c r="I71" s="162"/>
      <c r="J71" s="165"/>
      <c r="K71" s="167"/>
    </row>
    <row r="72" spans="1:11" ht="30" customHeight="1" x14ac:dyDescent="0.2">
      <c r="A72" s="159"/>
      <c r="B72" s="162"/>
      <c r="C72" s="162"/>
      <c r="D72" s="90" t="s">
        <v>88</v>
      </c>
      <c r="E72" s="91"/>
      <c r="F72" s="90"/>
      <c r="G72" s="165"/>
      <c r="H72" s="162"/>
      <c r="I72" s="162"/>
      <c r="J72" s="165"/>
      <c r="K72" s="167"/>
    </row>
    <row r="73" spans="1:11" ht="30" customHeight="1" thickBot="1" x14ac:dyDescent="0.25">
      <c r="A73" s="160"/>
      <c r="B73" s="163"/>
      <c r="C73" s="163"/>
      <c r="D73" s="92" t="s">
        <v>90</v>
      </c>
      <c r="E73" s="93"/>
      <c r="F73" s="92"/>
      <c r="G73" s="166"/>
      <c r="H73" s="163"/>
      <c r="I73" s="163"/>
      <c r="J73" s="166"/>
      <c r="K73" s="168"/>
    </row>
    <row r="74" spans="1:11" s="89" customFormat="1" ht="30" customHeight="1" x14ac:dyDescent="0.15">
      <c r="A74" s="158"/>
      <c r="B74" s="161"/>
      <c r="C74" s="161"/>
      <c r="D74" s="83" t="s">
        <v>79</v>
      </c>
      <c r="E74" s="88"/>
      <c r="F74" s="88"/>
      <c r="G74" s="164">
        <f>SUM(F74:F79)</f>
        <v>0</v>
      </c>
      <c r="H74" s="162"/>
      <c r="I74" s="162"/>
      <c r="J74" s="165">
        <f>IF(G74&gt;=22,"",IF(H74&lt;&gt;"",IF(I74="",H74-G74,I74-G74),IF(I74&lt;&gt;"",I74-G74,22-G74)))</f>
        <v>22</v>
      </c>
      <c r="K74" s="167"/>
    </row>
    <row r="75" spans="1:11" ht="30" customHeight="1" x14ac:dyDescent="0.2">
      <c r="A75" s="159"/>
      <c r="B75" s="162"/>
      <c r="C75" s="162"/>
      <c r="D75" s="90" t="s">
        <v>82</v>
      </c>
      <c r="E75" s="91"/>
      <c r="F75" s="91"/>
      <c r="G75" s="165"/>
      <c r="H75" s="162"/>
      <c r="I75" s="162"/>
      <c r="J75" s="165"/>
      <c r="K75" s="167"/>
    </row>
    <row r="76" spans="1:11" ht="30" customHeight="1" x14ac:dyDescent="0.2">
      <c r="A76" s="159"/>
      <c r="B76" s="162"/>
      <c r="C76" s="162"/>
      <c r="D76" s="90" t="s">
        <v>84</v>
      </c>
      <c r="E76" s="91"/>
      <c r="F76" s="91"/>
      <c r="G76" s="165"/>
      <c r="H76" s="162"/>
      <c r="I76" s="162"/>
      <c r="J76" s="165"/>
      <c r="K76" s="167"/>
    </row>
    <row r="77" spans="1:11" ht="30" customHeight="1" x14ac:dyDescent="0.2">
      <c r="A77" s="159"/>
      <c r="B77" s="162"/>
      <c r="C77" s="162"/>
      <c r="D77" s="90" t="s">
        <v>86</v>
      </c>
      <c r="E77" s="91"/>
      <c r="F77" s="90"/>
      <c r="G77" s="165"/>
      <c r="H77" s="162"/>
      <c r="I77" s="162"/>
      <c r="J77" s="165"/>
      <c r="K77" s="167"/>
    </row>
    <row r="78" spans="1:11" ht="30" customHeight="1" x14ac:dyDescent="0.2">
      <c r="A78" s="159"/>
      <c r="B78" s="162"/>
      <c r="C78" s="162"/>
      <c r="D78" s="90" t="s">
        <v>88</v>
      </c>
      <c r="E78" s="91"/>
      <c r="F78" s="90"/>
      <c r="G78" s="165"/>
      <c r="H78" s="162"/>
      <c r="I78" s="162"/>
      <c r="J78" s="165"/>
      <c r="K78" s="167"/>
    </row>
    <row r="79" spans="1:11" ht="30" customHeight="1" thickBot="1" x14ac:dyDescent="0.25">
      <c r="A79" s="160"/>
      <c r="B79" s="163"/>
      <c r="C79" s="163"/>
      <c r="D79" s="92" t="s">
        <v>90</v>
      </c>
      <c r="E79" s="93"/>
      <c r="F79" s="92"/>
      <c r="G79" s="166"/>
      <c r="H79" s="163"/>
      <c r="I79" s="163"/>
      <c r="J79" s="166"/>
      <c r="K79" s="168"/>
    </row>
    <row r="80" spans="1:11" s="89" customFormat="1" ht="30" customHeight="1" x14ac:dyDescent="0.15">
      <c r="A80" s="158"/>
      <c r="B80" s="161"/>
      <c r="C80" s="161"/>
      <c r="D80" s="83" t="s">
        <v>79</v>
      </c>
      <c r="E80" s="88"/>
      <c r="F80" s="88"/>
      <c r="G80" s="164">
        <f>SUM(F80:F85)</f>
        <v>0</v>
      </c>
      <c r="H80" s="162"/>
      <c r="I80" s="162"/>
      <c r="J80" s="165">
        <f>IF(G80&gt;=22,"",IF(H80&lt;&gt;"",IF(I80="",H80-G80,I80-G80),IF(I80&lt;&gt;"",I80-G80,22-G80)))</f>
        <v>22</v>
      </c>
      <c r="K80" s="167"/>
    </row>
    <row r="81" spans="1:11" ht="30" customHeight="1" x14ac:dyDescent="0.2">
      <c r="A81" s="159"/>
      <c r="B81" s="162"/>
      <c r="C81" s="162"/>
      <c r="D81" s="90" t="s">
        <v>82</v>
      </c>
      <c r="E81" s="91"/>
      <c r="F81" s="91"/>
      <c r="G81" s="165"/>
      <c r="H81" s="162"/>
      <c r="I81" s="162"/>
      <c r="J81" s="165"/>
      <c r="K81" s="167"/>
    </row>
    <row r="82" spans="1:11" ht="30" customHeight="1" x14ac:dyDescent="0.2">
      <c r="A82" s="159"/>
      <c r="B82" s="162"/>
      <c r="C82" s="162"/>
      <c r="D82" s="90" t="s">
        <v>84</v>
      </c>
      <c r="E82" s="91"/>
      <c r="F82" s="91"/>
      <c r="G82" s="165"/>
      <c r="H82" s="162"/>
      <c r="I82" s="162"/>
      <c r="J82" s="165"/>
      <c r="K82" s="167"/>
    </row>
    <row r="83" spans="1:11" ht="30" customHeight="1" x14ac:dyDescent="0.2">
      <c r="A83" s="159"/>
      <c r="B83" s="162"/>
      <c r="C83" s="162"/>
      <c r="D83" s="90" t="s">
        <v>86</v>
      </c>
      <c r="E83" s="91"/>
      <c r="F83" s="90"/>
      <c r="G83" s="165"/>
      <c r="H83" s="162"/>
      <c r="I83" s="162"/>
      <c r="J83" s="165"/>
      <c r="K83" s="167"/>
    </row>
    <row r="84" spans="1:11" ht="30" customHeight="1" x14ac:dyDescent="0.2">
      <c r="A84" s="159"/>
      <c r="B84" s="162"/>
      <c r="C84" s="162"/>
      <c r="D84" s="90" t="s">
        <v>88</v>
      </c>
      <c r="E84" s="91"/>
      <c r="F84" s="90"/>
      <c r="G84" s="165"/>
      <c r="H84" s="162"/>
      <c r="I84" s="162"/>
      <c r="J84" s="165"/>
      <c r="K84" s="167"/>
    </row>
    <row r="85" spans="1:11" ht="30" customHeight="1" thickBot="1" x14ac:dyDescent="0.25">
      <c r="A85" s="160"/>
      <c r="B85" s="163"/>
      <c r="C85" s="163"/>
      <c r="D85" s="92" t="s">
        <v>90</v>
      </c>
      <c r="E85" s="93"/>
      <c r="F85" s="92"/>
      <c r="G85" s="166"/>
      <c r="H85" s="163"/>
      <c r="I85" s="163"/>
      <c r="J85" s="166"/>
      <c r="K85" s="168"/>
    </row>
    <row r="86" spans="1:11" s="89" customFormat="1" ht="30" customHeight="1" x14ac:dyDescent="0.15">
      <c r="A86" s="158"/>
      <c r="B86" s="161"/>
      <c r="C86" s="161"/>
      <c r="D86" s="83" t="s">
        <v>79</v>
      </c>
      <c r="E86" s="88"/>
      <c r="F86" s="88"/>
      <c r="G86" s="164">
        <f>SUM(F86:F91)</f>
        <v>0</v>
      </c>
      <c r="H86" s="162"/>
      <c r="I86" s="162"/>
      <c r="J86" s="165">
        <f>IF(G86&gt;=22,"",IF(H86&lt;&gt;"",IF(I86="",H86-G86,I86-G86),IF(I86&lt;&gt;"",I86-G86,22-G86)))</f>
        <v>22</v>
      </c>
      <c r="K86" s="167"/>
    </row>
    <row r="87" spans="1:11" ht="30" customHeight="1" x14ac:dyDescent="0.2">
      <c r="A87" s="159"/>
      <c r="B87" s="162"/>
      <c r="C87" s="162"/>
      <c r="D87" s="90" t="s">
        <v>82</v>
      </c>
      <c r="E87" s="91"/>
      <c r="F87" s="91"/>
      <c r="G87" s="165"/>
      <c r="H87" s="162"/>
      <c r="I87" s="162"/>
      <c r="J87" s="165"/>
      <c r="K87" s="167"/>
    </row>
    <row r="88" spans="1:11" ht="30" customHeight="1" x14ac:dyDescent="0.2">
      <c r="A88" s="159"/>
      <c r="B88" s="162"/>
      <c r="C88" s="162"/>
      <c r="D88" s="90" t="s">
        <v>84</v>
      </c>
      <c r="E88" s="91"/>
      <c r="F88" s="91"/>
      <c r="G88" s="165"/>
      <c r="H88" s="162"/>
      <c r="I88" s="162"/>
      <c r="J88" s="165"/>
      <c r="K88" s="167"/>
    </row>
    <row r="89" spans="1:11" ht="30" customHeight="1" x14ac:dyDescent="0.2">
      <c r="A89" s="159"/>
      <c r="B89" s="162"/>
      <c r="C89" s="162"/>
      <c r="D89" s="90" t="s">
        <v>86</v>
      </c>
      <c r="E89" s="91"/>
      <c r="F89" s="90"/>
      <c r="G89" s="165"/>
      <c r="H89" s="162"/>
      <c r="I89" s="162"/>
      <c r="J89" s="165"/>
      <c r="K89" s="167"/>
    </row>
    <row r="90" spans="1:11" ht="30" customHeight="1" x14ac:dyDescent="0.2">
      <c r="A90" s="159"/>
      <c r="B90" s="162"/>
      <c r="C90" s="162"/>
      <c r="D90" s="90" t="s">
        <v>88</v>
      </c>
      <c r="E90" s="91"/>
      <c r="F90" s="90"/>
      <c r="G90" s="165"/>
      <c r="H90" s="162"/>
      <c r="I90" s="162"/>
      <c r="J90" s="165"/>
      <c r="K90" s="167"/>
    </row>
    <row r="91" spans="1:11" ht="30" customHeight="1" thickBot="1" x14ac:dyDescent="0.25">
      <c r="A91" s="160"/>
      <c r="B91" s="163"/>
      <c r="C91" s="163"/>
      <c r="D91" s="92" t="s">
        <v>90</v>
      </c>
      <c r="E91" s="93"/>
      <c r="F91" s="92"/>
      <c r="G91" s="166"/>
      <c r="H91" s="163"/>
      <c r="I91" s="163"/>
      <c r="J91" s="166"/>
      <c r="K91" s="168"/>
    </row>
    <row r="92" spans="1:11" s="89" customFormat="1" ht="30" customHeight="1" x14ac:dyDescent="0.15">
      <c r="A92" s="158"/>
      <c r="B92" s="161"/>
      <c r="C92" s="161"/>
      <c r="D92" s="83" t="s">
        <v>79</v>
      </c>
      <c r="E92" s="88"/>
      <c r="F92" s="88"/>
      <c r="G92" s="164">
        <f>SUM(F92:F97)</f>
        <v>0</v>
      </c>
      <c r="H92" s="162"/>
      <c r="I92" s="162"/>
      <c r="J92" s="165">
        <f>IF(G92&gt;=22,"",IF(H92&lt;&gt;"",IF(I92="",H92-G92,I92-G92),IF(I92&lt;&gt;"",I92-G92,22-G92)))</f>
        <v>22</v>
      </c>
      <c r="K92" s="167"/>
    </row>
    <row r="93" spans="1:11" ht="30" customHeight="1" x14ac:dyDescent="0.2">
      <c r="A93" s="159"/>
      <c r="B93" s="162"/>
      <c r="C93" s="162"/>
      <c r="D93" s="90" t="s">
        <v>82</v>
      </c>
      <c r="E93" s="91"/>
      <c r="F93" s="91"/>
      <c r="G93" s="165"/>
      <c r="H93" s="162"/>
      <c r="I93" s="162"/>
      <c r="J93" s="165"/>
      <c r="K93" s="167"/>
    </row>
    <row r="94" spans="1:11" ht="30" customHeight="1" x14ac:dyDescent="0.2">
      <c r="A94" s="159"/>
      <c r="B94" s="162"/>
      <c r="C94" s="162"/>
      <c r="D94" s="90" t="s">
        <v>84</v>
      </c>
      <c r="E94" s="91"/>
      <c r="F94" s="91"/>
      <c r="G94" s="165"/>
      <c r="H94" s="162"/>
      <c r="I94" s="162"/>
      <c r="J94" s="165"/>
      <c r="K94" s="167"/>
    </row>
    <row r="95" spans="1:11" ht="30" customHeight="1" x14ac:dyDescent="0.2">
      <c r="A95" s="159"/>
      <c r="B95" s="162"/>
      <c r="C95" s="162"/>
      <c r="D95" s="90" t="s">
        <v>86</v>
      </c>
      <c r="E95" s="91"/>
      <c r="F95" s="90"/>
      <c r="G95" s="165"/>
      <c r="H95" s="162"/>
      <c r="I95" s="162"/>
      <c r="J95" s="165"/>
      <c r="K95" s="167"/>
    </row>
    <row r="96" spans="1:11" ht="30" customHeight="1" x14ac:dyDescent="0.2">
      <c r="A96" s="159"/>
      <c r="B96" s="162"/>
      <c r="C96" s="162"/>
      <c r="D96" s="90" t="s">
        <v>88</v>
      </c>
      <c r="E96" s="91"/>
      <c r="F96" s="90"/>
      <c r="G96" s="165"/>
      <c r="H96" s="162"/>
      <c r="I96" s="162"/>
      <c r="J96" s="165"/>
      <c r="K96" s="167"/>
    </row>
    <row r="97" spans="1:11" ht="30" customHeight="1" thickBot="1" x14ac:dyDescent="0.25">
      <c r="A97" s="160"/>
      <c r="B97" s="163"/>
      <c r="C97" s="163"/>
      <c r="D97" s="92" t="s">
        <v>90</v>
      </c>
      <c r="E97" s="93"/>
      <c r="F97" s="92"/>
      <c r="G97" s="166"/>
      <c r="H97" s="163"/>
      <c r="I97" s="163"/>
      <c r="J97" s="166"/>
      <c r="K97" s="168"/>
    </row>
    <row r="98" spans="1:11" s="89" customFormat="1" ht="30" customHeight="1" x14ac:dyDescent="0.15">
      <c r="A98" s="158"/>
      <c r="B98" s="161"/>
      <c r="C98" s="161"/>
      <c r="D98" s="83" t="s">
        <v>79</v>
      </c>
      <c r="E98" s="88"/>
      <c r="F98" s="88"/>
      <c r="G98" s="164">
        <f>SUM(F98:F103)</f>
        <v>0</v>
      </c>
      <c r="H98" s="162"/>
      <c r="I98" s="162"/>
      <c r="J98" s="165">
        <f>IF(G98&gt;=22,"",IF(H98&lt;&gt;"",IF(I98="",H98-G98,I98-G98),IF(I98&lt;&gt;"",I98-G98,22-G98)))</f>
        <v>22</v>
      </c>
      <c r="K98" s="167"/>
    </row>
    <row r="99" spans="1:11" ht="30" customHeight="1" x14ac:dyDescent="0.2">
      <c r="A99" s="159"/>
      <c r="B99" s="162"/>
      <c r="C99" s="162"/>
      <c r="D99" s="90" t="s">
        <v>82</v>
      </c>
      <c r="E99" s="91"/>
      <c r="F99" s="91"/>
      <c r="G99" s="165"/>
      <c r="H99" s="162"/>
      <c r="I99" s="162"/>
      <c r="J99" s="165"/>
      <c r="K99" s="167"/>
    </row>
    <row r="100" spans="1:11" ht="30" customHeight="1" x14ac:dyDescent="0.2">
      <c r="A100" s="159"/>
      <c r="B100" s="162"/>
      <c r="C100" s="162"/>
      <c r="D100" s="90" t="s">
        <v>84</v>
      </c>
      <c r="E100" s="91"/>
      <c r="F100" s="91"/>
      <c r="G100" s="165"/>
      <c r="H100" s="162"/>
      <c r="I100" s="162"/>
      <c r="J100" s="165"/>
      <c r="K100" s="167"/>
    </row>
    <row r="101" spans="1:11" ht="30" customHeight="1" x14ac:dyDescent="0.2">
      <c r="A101" s="159"/>
      <c r="B101" s="162"/>
      <c r="C101" s="162"/>
      <c r="D101" s="90" t="s">
        <v>86</v>
      </c>
      <c r="E101" s="91"/>
      <c r="F101" s="90"/>
      <c r="G101" s="165"/>
      <c r="H101" s="162"/>
      <c r="I101" s="162"/>
      <c r="J101" s="165"/>
      <c r="K101" s="167"/>
    </row>
    <row r="102" spans="1:11" ht="30" customHeight="1" x14ac:dyDescent="0.2">
      <c r="A102" s="159"/>
      <c r="B102" s="162"/>
      <c r="C102" s="162"/>
      <c r="D102" s="90" t="s">
        <v>88</v>
      </c>
      <c r="E102" s="91"/>
      <c r="F102" s="90"/>
      <c r="G102" s="165"/>
      <c r="H102" s="162"/>
      <c r="I102" s="162"/>
      <c r="J102" s="165"/>
      <c r="K102" s="167"/>
    </row>
    <row r="103" spans="1:11" ht="30" customHeight="1" thickBot="1" x14ac:dyDescent="0.25">
      <c r="A103" s="160"/>
      <c r="B103" s="163"/>
      <c r="C103" s="163"/>
      <c r="D103" s="92" t="s">
        <v>90</v>
      </c>
      <c r="E103" s="93"/>
      <c r="F103" s="92"/>
      <c r="G103" s="166"/>
      <c r="H103" s="163"/>
      <c r="I103" s="163"/>
      <c r="J103" s="166"/>
      <c r="K103" s="168"/>
    </row>
    <row r="104" spans="1:11" s="89" customFormat="1" ht="30" customHeight="1" x14ac:dyDescent="0.15">
      <c r="A104" s="158"/>
      <c r="B104" s="161"/>
      <c r="C104" s="161"/>
      <c r="D104" s="83" t="s">
        <v>79</v>
      </c>
      <c r="E104" s="88"/>
      <c r="F104" s="88"/>
      <c r="G104" s="164">
        <f>SUM(F104:F109)</f>
        <v>0</v>
      </c>
      <c r="H104" s="162"/>
      <c r="I104" s="162"/>
      <c r="J104" s="165">
        <f>IF(G104&gt;=22,"",IF(H104&lt;&gt;"",IF(I104="",H104-G104,I104-G104),IF(I104&lt;&gt;"",I104-G104,22-G104)))</f>
        <v>22</v>
      </c>
      <c r="K104" s="167"/>
    </row>
    <row r="105" spans="1:11" ht="30" customHeight="1" x14ac:dyDescent="0.2">
      <c r="A105" s="159"/>
      <c r="B105" s="162"/>
      <c r="C105" s="162"/>
      <c r="D105" s="90" t="s">
        <v>82</v>
      </c>
      <c r="E105" s="91"/>
      <c r="F105" s="91"/>
      <c r="G105" s="165"/>
      <c r="H105" s="162"/>
      <c r="I105" s="162"/>
      <c r="J105" s="165"/>
      <c r="K105" s="167"/>
    </row>
    <row r="106" spans="1:11" ht="30" customHeight="1" x14ac:dyDescent="0.2">
      <c r="A106" s="159"/>
      <c r="B106" s="162"/>
      <c r="C106" s="162"/>
      <c r="D106" s="90" t="s">
        <v>84</v>
      </c>
      <c r="E106" s="91"/>
      <c r="F106" s="91"/>
      <c r="G106" s="165"/>
      <c r="H106" s="162"/>
      <c r="I106" s="162"/>
      <c r="J106" s="165"/>
      <c r="K106" s="167"/>
    </row>
    <row r="107" spans="1:11" ht="30" customHeight="1" x14ac:dyDescent="0.2">
      <c r="A107" s="159"/>
      <c r="B107" s="162"/>
      <c r="C107" s="162"/>
      <c r="D107" s="90" t="s">
        <v>86</v>
      </c>
      <c r="E107" s="91"/>
      <c r="F107" s="90"/>
      <c r="G107" s="165"/>
      <c r="H107" s="162"/>
      <c r="I107" s="162"/>
      <c r="J107" s="165"/>
      <c r="K107" s="167"/>
    </row>
    <row r="108" spans="1:11" ht="30" customHeight="1" x14ac:dyDescent="0.2">
      <c r="A108" s="159"/>
      <c r="B108" s="162"/>
      <c r="C108" s="162"/>
      <c r="D108" s="90" t="s">
        <v>88</v>
      </c>
      <c r="E108" s="91"/>
      <c r="F108" s="90"/>
      <c r="G108" s="165"/>
      <c r="H108" s="162"/>
      <c r="I108" s="162"/>
      <c r="J108" s="165"/>
      <c r="K108" s="167"/>
    </row>
    <row r="109" spans="1:11" ht="30" customHeight="1" thickBot="1" x14ac:dyDescent="0.25">
      <c r="A109" s="160"/>
      <c r="B109" s="163"/>
      <c r="C109" s="163"/>
      <c r="D109" s="92" t="s">
        <v>90</v>
      </c>
      <c r="E109" s="93"/>
      <c r="F109" s="92"/>
      <c r="G109" s="166"/>
      <c r="H109" s="163"/>
      <c r="I109" s="163"/>
      <c r="J109" s="166"/>
      <c r="K109" s="168"/>
    </row>
    <row r="110" spans="1:11" s="89" customFormat="1" ht="30" customHeight="1" x14ac:dyDescent="0.15">
      <c r="A110" s="158"/>
      <c r="B110" s="161"/>
      <c r="C110" s="161"/>
      <c r="D110" s="83" t="s">
        <v>79</v>
      </c>
      <c r="E110" s="88"/>
      <c r="F110" s="88"/>
      <c r="G110" s="164">
        <f>SUM(F110:F115)</f>
        <v>0</v>
      </c>
      <c r="H110" s="162"/>
      <c r="I110" s="162"/>
      <c r="J110" s="165">
        <f>IF(G110&gt;=22,"",IF(H110&lt;&gt;"",IF(I110="",H110-G110,I110-G110),IF(I110&lt;&gt;"",I110-G110,22-G110)))</f>
        <v>22</v>
      </c>
      <c r="K110" s="167"/>
    </row>
    <row r="111" spans="1:11" ht="30" customHeight="1" x14ac:dyDescent="0.2">
      <c r="A111" s="159"/>
      <c r="B111" s="162"/>
      <c r="C111" s="162"/>
      <c r="D111" s="90" t="s">
        <v>82</v>
      </c>
      <c r="E111" s="91"/>
      <c r="F111" s="91"/>
      <c r="G111" s="165"/>
      <c r="H111" s="162"/>
      <c r="I111" s="162"/>
      <c r="J111" s="165"/>
      <c r="K111" s="167"/>
    </row>
    <row r="112" spans="1:11" ht="30" customHeight="1" x14ac:dyDescent="0.2">
      <c r="A112" s="159"/>
      <c r="B112" s="162"/>
      <c r="C112" s="162"/>
      <c r="D112" s="90" t="s">
        <v>84</v>
      </c>
      <c r="E112" s="91"/>
      <c r="F112" s="91"/>
      <c r="G112" s="165"/>
      <c r="H112" s="162"/>
      <c r="I112" s="162"/>
      <c r="J112" s="165"/>
      <c r="K112" s="167"/>
    </row>
    <row r="113" spans="1:11" ht="30" customHeight="1" x14ac:dyDescent="0.2">
      <c r="A113" s="159"/>
      <c r="B113" s="162"/>
      <c r="C113" s="162"/>
      <c r="D113" s="90" t="s">
        <v>86</v>
      </c>
      <c r="E113" s="91"/>
      <c r="F113" s="90"/>
      <c r="G113" s="165"/>
      <c r="H113" s="162"/>
      <c r="I113" s="162"/>
      <c r="J113" s="165"/>
      <c r="K113" s="167"/>
    </row>
    <row r="114" spans="1:11" ht="30" customHeight="1" x14ac:dyDescent="0.2">
      <c r="A114" s="159"/>
      <c r="B114" s="162"/>
      <c r="C114" s="162"/>
      <c r="D114" s="90" t="s">
        <v>88</v>
      </c>
      <c r="E114" s="91"/>
      <c r="F114" s="90"/>
      <c r="G114" s="165"/>
      <c r="H114" s="162"/>
      <c r="I114" s="162"/>
      <c r="J114" s="165"/>
      <c r="K114" s="167"/>
    </row>
    <row r="115" spans="1:11" ht="30" customHeight="1" thickBot="1" x14ac:dyDescent="0.25">
      <c r="A115" s="160"/>
      <c r="B115" s="163"/>
      <c r="C115" s="163"/>
      <c r="D115" s="92" t="s">
        <v>90</v>
      </c>
      <c r="E115" s="93"/>
      <c r="F115" s="92"/>
      <c r="G115" s="166"/>
      <c r="H115" s="163"/>
      <c r="I115" s="163"/>
      <c r="J115" s="166"/>
      <c r="K115" s="168"/>
    </row>
    <row r="116" spans="1:11" s="89" customFormat="1" ht="30" customHeight="1" x14ac:dyDescent="0.15">
      <c r="A116" s="158"/>
      <c r="B116" s="161"/>
      <c r="C116" s="161"/>
      <c r="D116" s="83" t="s">
        <v>79</v>
      </c>
      <c r="E116" s="88"/>
      <c r="F116" s="88"/>
      <c r="G116" s="164">
        <f>SUM(F116:F121)</f>
        <v>0</v>
      </c>
      <c r="H116" s="162"/>
      <c r="I116" s="162"/>
      <c r="J116" s="165">
        <f>IF(G116&gt;=22,"",IF(H116&lt;&gt;"",IF(I116="",H116-G116,I116-G116),IF(I116&lt;&gt;"",I116-G116,22-G116)))</f>
        <v>22</v>
      </c>
      <c r="K116" s="167"/>
    </row>
    <row r="117" spans="1:11" ht="30" customHeight="1" x14ac:dyDescent="0.2">
      <c r="A117" s="159"/>
      <c r="B117" s="162"/>
      <c r="C117" s="162"/>
      <c r="D117" s="90" t="s">
        <v>82</v>
      </c>
      <c r="E117" s="91"/>
      <c r="F117" s="91"/>
      <c r="G117" s="165"/>
      <c r="H117" s="162"/>
      <c r="I117" s="162"/>
      <c r="J117" s="165"/>
      <c r="K117" s="167"/>
    </row>
    <row r="118" spans="1:11" ht="30" customHeight="1" x14ac:dyDescent="0.2">
      <c r="A118" s="159"/>
      <c r="B118" s="162"/>
      <c r="C118" s="162"/>
      <c r="D118" s="90" t="s">
        <v>84</v>
      </c>
      <c r="E118" s="91"/>
      <c r="F118" s="91"/>
      <c r="G118" s="165"/>
      <c r="H118" s="162"/>
      <c r="I118" s="162"/>
      <c r="J118" s="165"/>
      <c r="K118" s="167"/>
    </row>
    <row r="119" spans="1:11" ht="30" customHeight="1" x14ac:dyDescent="0.2">
      <c r="A119" s="159"/>
      <c r="B119" s="162"/>
      <c r="C119" s="162"/>
      <c r="D119" s="90" t="s">
        <v>86</v>
      </c>
      <c r="E119" s="91"/>
      <c r="F119" s="90"/>
      <c r="G119" s="165"/>
      <c r="H119" s="162"/>
      <c r="I119" s="162"/>
      <c r="J119" s="165"/>
      <c r="K119" s="167"/>
    </row>
    <row r="120" spans="1:11" ht="30" customHeight="1" x14ac:dyDescent="0.2">
      <c r="A120" s="159"/>
      <c r="B120" s="162"/>
      <c r="C120" s="162"/>
      <c r="D120" s="90" t="s">
        <v>88</v>
      </c>
      <c r="E120" s="91"/>
      <c r="F120" s="90"/>
      <c r="G120" s="165"/>
      <c r="H120" s="162"/>
      <c r="I120" s="162"/>
      <c r="J120" s="165"/>
      <c r="K120" s="167"/>
    </row>
    <row r="121" spans="1:11" ht="30" customHeight="1" thickBot="1" x14ac:dyDescent="0.25">
      <c r="A121" s="160"/>
      <c r="B121" s="163"/>
      <c r="C121" s="163"/>
      <c r="D121" s="92" t="s">
        <v>90</v>
      </c>
      <c r="E121" s="93"/>
      <c r="F121" s="92"/>
      <c r="G121" s="166"/>
      <c r="H121" s="163"/>
      <c r="I121" s="163"/>
      <c r="J121" s="166"/>
      <c r="K121" s="168"/>
    </row>
    <row r="122" spans="1:11" s="89" customFormat="1" ht="30" customHeight="1" x14ac:dyDescent="0.15">
      <c r="A122" s="158"/>
      <c r="B122" s="161"/>
      <c r="C122" s="161"/>
      <c r="D122" s="83" t="s">
        <v>79</v>
      </c>
      <c r="E122" s="88"/>
      <c r="F122" s="88"/>
      <c r="G122" s="164">
        <f>SUM(F122:F127)</f>
        <v>0</v>
      </c>
      <c r="H122" s="162"/>
      <c r="I122" s="162"/>
      <c r="J122" s="165">
        <f>IF(G122&gt;=22,"",IF(H122&lt;&gt;"",IF(I122="",H122-G122,I122-G122),IF(I122&lt;&gt;"",I122-G122,22-G122)))</f>
        <v>22</v>
      </c>
      <c r="K122" s="167"/>
    </row>
    <row r="123" spans="1:11" ht="30" customHeight="1" x14ac:dyDescent="0.2">
      <c r="A123" s="159"/>
      <c r="B123" s="162"/>
      <c r="C123" s="162"/>
      <c r="D123" s="90" t="s">
        <v>82</v>
      </c>
      <c r="E123" s="91"/>
      <c r="F123" s="91"/>
      <c r="G123" s="165"/>
      <c r="H123" s="162"/>
      <c r="I123" s="162"/>
      <c r="J123" s="165"/>
      <c r="K123" s="167"/>
    </row>
    <row r="124" spans="1:11" ht="30" customHeight="1" x14ac:dyDescent="0.2">
      <c r="A124" s="159"/>
      <c r="B124" s="162"/>
      <c r="C124" s="162"/>
      <c r="D124" s="90" t="s">
        <v>84</v>
      </c>
      <c r="E124" s="91"/>
      <c r="F124" s="91"/>
      <c r="G124" s="165"/>
      <c r="H124" s="162"/>
      <c r="I124" s="162"/>
      <c r="J124" s="165"/>
      <c r="K124" s="167"/>
    </row>
    <row r="125" spans="1:11" ht="30" customHeight="1" x14ac:dyDescent="0.2">
      <c r="A125" s="159"/>
      <c r="B125" s="162"/>
      <c r="C125" s="162"/>
      <c r="D125" s="90" t="s">
        <v>86</v>
      </c>
      <c r="E125" s="91"/>
      <c r="F125" s="90"/>
      <c r="G125" s="165"/>
      <c r="H125" s="162"/>
      <c r="I125" s="162"/>
      <c r="J125" s="165"/>
      <c r="K125" s="167"/>
    </row>
    <row r="126" spans="1:11" ht="30" customHeight="1" x14ac:dyDescent="0.2">
      <c r="A126" s="159"/>
      <c r="B126" s="162"/>
      <c r="C126" s="162"/>
      <c r="D126" s="90" t="s">
        <v>88</v>
      </c>
      <c r="E126" s="91"/>
      <c r="F126" s="90"/>
      <c r="G126" s="165"/>
      <c r="H126" s="162"/>
      <c r="I126" s="162"/>
      <c r="J126" s="165"/>
      <c r="K126" s="167"/>
    </row>
    <row r="127" spans="1:11" ht="30" customHeight="1" thickBot="1" x14ac:dyDescent="0.25">
      <c r="A127" s="160"/>
      <c r="B127" s="163"/>
      <c r="C127" s="163"/>
      <c r="D127" s="92" t="s">
        <v>90</v>
      </c>
      <c r="E127" s="93"/>
      <c r="F127" s="92"/>
      <c r="G127" s="166"/>
      <c r="H127" s="163"/>
      <c r="I127" s="163"/>
      <c r="J127" s="166"/>
      <c r="K127" s="168"/>
    </row>
    <row r="128" spans="1:11" s="89" customFormat="1" ht="30" customHeight="1" x14ac:dyDescent="0.15">
      <c r="A128" s="158"/>
      <c r="B128" s="161"/>
      <c r="C128" s="161"/>
      <c r="D128" s="83" t="s">
        <v>79</v>
      </c>
      <c r="E128" s="88"/>
      <c r="F128" s="88"/>
      <c r="G128" s="164">
        <f>SUM(F128:F133)</f>
        <v>0</v>
      </c>
      <c r="H128" s="162"/>
      <c r="I128" s="162"/>
      <c r="J128" s="165">
        <f>IF(G128&gt;=22,"",IF(H128&lt;&gt;"",IF(I128="",H128-G128,I128-G128),IF(I128&lt;&gt;"",I128-G128,22-G128)))</f>
        <v>22</v>
      </c>
      <c r="K128" s="167"/>
    </row>
    <row r="129" spans="1:11" ht="30" customHeight="1" x14ac:dyDescent="0.2">
      <c r="A129" s="159"/>
      <c r="B129" s="162"/>
      <c r="C129" s="162"/>
      <c r="D129" s="90" t="s">
        <v>82</v>
      </c>
      <c r="E129" s="91"/>
      <c r="F129" s="91"/>
      <c r="G129" s="165"/>
      <c r="H129" s="162"/>
      <c r="I129" s="162"/>
      <c r="J129" s="165"/>
      <c r="K129" s="167"/>
    </row>
    <row r="130" spans="1:11" ht="30" customHeight="1" x14ac:dyDescent="0.2">
      <c r="A130" s="159"/>
      <c r="B130" s="162"/>
      <c r="C130" s="162"/>
      <c r="D130" s="90" t="s">
        <v>84</v>
      </c>
      <c r="E130" s="91"/>
      <c r="F130" s="91"/>
      <c r="G130" s="165"/>
      <c r="H130" s="162"/>
      <c r="I130" s="162"/>
      <c r="J130" s="165"/>
      <c r="K130" s="167"/>
    </row>
    <row r="131" spans="1:11" ht="30" customHeight="1" x14ac:dyDescent="0.2">
      <c r="A131" s="159"/>
      <c r="B131" s="162"/>
      <c r="C131" s="162"/>
      <c r="D131" s="90" t="s">
        <v>86</v>
      </c>
      <c r="E131" s="91"/>
      <c r="F131" s="90"/>
      <c r="G131" s="165"/>
      <c r="H131" s="162"/>
      <c r="I131" s="162"/>
      <c r="J131" s="165"/>
      <c r="K131" s="167"/>
    </row>
    <row r="132" spans="1:11" ht="30" customHeight="1" x14ac:dyDescent="0.2">
      <c r="A132" s="159"/>
      <c r="B132" s="162"/>
      <c r="C132" s="162"/>
      <c r="D132" s="90" t="s">
        <v>88</v>
      </c>
      <c r="E132" s="91"/>
      <c r="F132" s="90"/>
      <c r="G132" s="165"/>
      <c r="H132" s="162"/>
      <c r="I132" s="162"/>
      <c r="J132" s="165"/>
      <c r="K132" s="167"/>
    </row>
    <row r="133" spans="1:11" ht="30" customHeight="1" thickBot="1" x14ac:dyDescent="0.25">
      <c r="A133" s="160"/>
      <c r="B133" s="163"/>
      <c r="C133" s="163"/>
      <c r="D133" s="92" t="s">
        <v>90</v>
      </c>
      <c r="E133" s="93"/>
      <c r="F133" s="92"/>
      <c r="G133" s="166"/>
      <c r="H133" s="163"/>
      <c r="I133" s="163"/>
      <c r="J133" s="166"/>
      <c r="K133" s="168"/>
    </row>
    <row r="134" spans="1:11" s="89" customFormat="1" ht="30" customHeight="1" x14ac:dyDescent="0.15">
      <c r="A134" s="158"/>
      <c r="B134" s="161"/>
      <c r="C134" s="161"/>
      <c r="D134" s="83" t="s">
        <v>79</v>
      </c>
      <c r="E134" s="88"/>
      <c r="F134" s="88"/>
      <c r="G134" s="164">
        <f>SUM(F134:F139)</f>
        <v>0</v>
      </c>
      <c r="H134" s="162"/>
      <c r="I134" s="162"/>
      <c r="J134" s="165">
        <f>IF(G134&gt;=22,"",IF(H134&lt;&gt;"",IF(I134="",H134-G134,I134-G134),IF(I134&lt;&gt;"",I134-G134,22-G134)))</f>
        <v>22</v>
      </c>
      <c r="K134" s="167"/>
    </row>
    <row r="135" spans="1:11" ht="30" customHeight="1" x14ac:dyDescent="0.2">
      <c r="A135" s="159"/>
      <c r="B135" s="162"/>
      <c r="C135" s="162"/>
      <c r="D135" s="90" t="s">
        <v>82</v>
      </c>
      <c r="E135" s="91"/>
      <c r="F135" s="91"/>
      <c r="G135" s="165"/>
      <c r="H135" s="162"/>
      <c r="I135" s="162"/>
      <c r="J135" s="165"/>
      <c r="K135" s="167"/>
    </row>
    <row r="136" spans="1:11" ht="30" customHeight="1" x14ac:dyDescent="0.2">
      <c r="A136" s="159"/>
      <c r="B136" s="162"/>
      <c r="C136" s="162"/>
      <c r="D136" s="90" t="s">
        <v>84</v>
      </c>
      <c r="E136" s="91"/>
      <c r="F136" s="91"/>
      <c r="G136" s="165"/>
      <c r="H136" s="162"/>
      <c r="I136" s="162"/>
      <c r="J136" s="165"/>
      <c r="K136" s="167"/>
    </row>
    <row r="137" spans="1:11" ht="30" customHeight="1" x14ac:dyDescent="0.2">
      <c r="A137" s="159"/>
      <c r="B137" s="162"/>
      <c r="C137" s="162"/>
      <c r="D137" s="90" t="s">
        <v>86</v>
      </c>
      <c r="E137" s="91"/>
      <c r="F137" s="90"/>
      <c r="G137" s="165"/>
      <c r="H137" s="162"/>
      <c r="I137" s="162"/>
      <c r="J137" s="165"/>
      <c r="K137" s="167"/>
    </row>
    <row r="138" spans="1:11" ht="30" customHeight="1" x14ac:dyDescent="0.2">
      <c r="A138" s="159"/>
      <c r="B138" s="162"/>
      <c r="C138" s="162"/>
      <c r="D138" s="90" t="s">
        <v>88</v>
      </c>
      <c r="E138" s="91"/>
      <c r="F138" s="90"/>
      <c r="G138" s="165"/>
      <c r="H138" s="162"/>
      <c r="I138" s="162"/>
      <c r="J138" s="165"/>
      <c r="K138" s="167"/>
    </row>
    <row r="139" spans="1:11" ht="30" customHeight="1" thickBot="1" x14ac:dyDescent="0.25">
      <c r="A139" s="160"/>
      <c r="B139" s="163"/>
      <c r="C139" s="163"/>
      <c r="D139" s="92" t="s">
        <v>90</v>
      </c>
      <c r="E139" s="93"/>
      <c r="F139" s="92"/>
      <c r="G139" s="166"/>
      <c r="H139" s="163"/>
      <c r="I139" s="163"/>
      <c r="J139" s="166"/>
      <c r="K139" s="168"/>
    </row>
    <row r="140" spans="1:11" s="89" customFormat="1" ht="30" customHeight="1" x14ac:dyDescent="0.15">
      <c r="A140" s="158"/>
      <c r="B140" s="161"/>
      <c r="C140" s="161"/>
      <c r="D140" s="83" t="s">
        <v>79</v>
      </c>
      <c r="E140" s="88"/>
      <c r="F140" s="88"/>
      <c r="G140" s="164">
        <f>SUM(F140:F145)</f>
        <v>0</v>
      </c>
      <c r="H140" s="162"/>
      <c r="I140" s="162"/>
      <c r="J140" s="165">
        <f>IF(G140&gt;=22,"",IF(H140&lt;&gt;"",IF(I140="",H140-G140,I140-G140),IF(I140&lt;&gt;"",I140-G140,22-G140)))</f>
        <v>22</v>
      </c>
      <c r="K140" s="167"/>
    </row>
    <row r="141" spans="1:11" ht="30" customHeight="1" x14ac:dyDescent="0.2">
      <c r="A141" s="159"/>
      <c r="B141" s="162"/>
      <c r="C141" s="162"/>
      <c r="D141" s="90" t="s">
        <v>82</v>
      </c>
      <c r="E141" s="91"/>
      <c r="F141" s="91"/>
      <c r="G141" s="165"/>
      <c r="H141" s="162"/>
      <c r="I141" s="162"/>
      <c r="J141" s="165"/>
      <c r="K141" s="167"/>
    </row>
    <row r="142" spans="1:11" ht="30" customHeight="1" x14ac:dyDescent="0.2">
      <c r="A142" s="159"/>
      <c r="B142" s="162"/>
      <c r="C142" s="162"/>
      <c r="D142" s="90" t="s">
        <v>84</v>
      </c>
      <c r="E142" s="91"/>
      <c r="F142" s="91"/>
      <c r="G142" s="165"/>
      <c r="H142" s="162"/>
      <c r="I142" s="162"/>
      <c r="J142" s="165"/>
      <c r="K142" s="167"/>
    </row>
    <row r="143" spans="1:11" ht="30" customHeight="1" x14ac:dyDescent="0.2">
      <c r="A143" s="159"/>
      <c r="B143" s="162"/>
      <c r="C143" s="162"/>
      <c r="D143" s="90" t="s">
        <v>86</v>
      </c>
      <c r="E143" s="91"/>
      <c r="F143" s="90"/>
      <c r="G143" s="165"/>
      <c r="H143" s="162"/>
      <c r="I143" s="162"/>
      <c r="J143" s="165"/>
      <c r="K143" s="167"/>
    </row>
    <row r="144" spans="1:11" ht="30" customHeight="1" x14ac:dyDescent="0.2">
      <c r="A144" s="159"/>
      <c r="B144" s="162"/>
      <c r="C144" s="162"/>
      <c r="D144" s="90" t="s">
        <v>88</v>
      </c>
      <c r="E144" s="91"/>
      <c r="F144" s="90"/>
      <c r="G144" s="165"/>
      <c r="H144" s="162"/>
      <c r="I144" s="162"/>
      <c r="J144" s="165"/>
      <c r="K144" s="167"/>
    </row>
    <row r="145" spans="1:11" ht="30" customHeight="1" thickBot="1" x14ac:dyDescent="0.25">
      <c r="A145" s="160"/>
      <c r="B145" s="163"/>
      <c r="C145" s="163"/>
      <c r="D145" s="92" t="s">
        <v>90</v>
      </c>
      <c r="E145" s="93"/>
      <c r="F145" s="92"/>
      <c r="G145" s="166"/>
      <c r="H145" s="163"/>
      <c r="I145" s="163"/>
      <c r="J145" s="166"/>
      <c r="K145" s="168"/>
    </row>
    <row r="146" spans="1:11" s="89" customFormat="1" ht="30" customHeight="1" x14ac:dyDescent="0.15">
      <c r="A146" s="158"/>
      <c r="B146" s="161"/>
      <c r="C146" s="161"/>
      <c r="D146" s="83" t="s">
        <v>79</v>
      </c>
      <c r="E146" s="88"/>
      <c r="F146" s="88"/>
      <c r="G146" s="164">
        <f>SUM(F146:F151)</f>
        <v>0</v>
      </c>
      <c r="H146" s="162"/>
      <c r="I146" s="162"/>
      <c r="J146" s="165">
        <f>IF(G146&gt;=22,"",IF(H146&lt;&gt;"",IF(I146="",H146-G146,I146-G146),IF(I146&lt;&gt;"",I146-G146,22-G146)))</f>
        <v>22</v>
      </c>
      <c r="K146" s="167"/>
    </row>
    <row r="147" spans="1:11" ht="30" customHeight="1" x14ac:dyDescent="0.2">
      <c r="A147" s="159"/>
      <c r="B147" s="162"/>
      <c r="C147" s="162"/>
      <c r="D147" s="90" t="s">
        <v>82</v>
      </c>
      <c r="E147" s="91"/>
      <c r="F147" s="91"/>
      <c r="G147" s="165"/>
      <c r="H147" s="162"/>
      <c r="I147" s="162"/>
      <c r="J147" s="165"/>
      <c r="K147" s="167"/>
    </row>
    <row r="148" spans="1:11" ht="30" customHeight="1" x14ac:dyDescent="0.2">
      <c r="A148" s="159"/>
      <c r="B148" s="162"/>
      <c r="C148" s="162"/>
      <c r="D148" s="90" t="s">
        <v>84</v>
      </c>
      <c r="E148" s="91"/>
      <c r="F148" s="91"/>
      <c r="G148" s="165"/>
      <c r="H148" s="162"/>
      <c r="I148" s="162"/>
      <c r="J148" s="165"/>
      <c r="K148" s="167"/>
    </row>
    <row r="149" spans="1:11" ht="30" customHeight="1" x14ac:dyDescent="0.2">
      <c r="A149" s="159"/>
      <c r="B149" s="162"/>
      <c r="C149" s="162"/>
      <c r="D149" s="90" t="s">
        <v>86</v>
      </c>
      <c r="E149" s="91"/>
      <c r="F149" s="90"/>
      <c r="G149" s="165"/>
      <c r="H149" s="162"/>
      <c r="I149" s="162"/>
      <c r="J149" s="165"/>
      <c r="K149" s="167"/>
    </row>
    <row r="150" spans="1:11" ht="30" customHeight="1" x14ac:dyDescent="0.2">
      <c r="A150" s="159"/>
      <c r="B150" s="162"/>
      <c r="C150" s="162"/>
      <c r="D150" s="90" t="s">
        <v>88</v>
      </c>
      <c r="E150" s="91"/>
      <c r="F150" s="90"/>
      <c r="G150" s="165"/>
      <c r="H150" s="162"/>
      <c r="I150" s="162"/>
      <c r="J150" s="165"/>
      <c r="K150" s="167"/>
    </row>
    <row r="151" spans="1:11" ht="30" customHeight="1" thickBot="1" x14ac:dyDescent="0.25">
      <c r="A151" s="160"/>
      <c r="B151" s="163"/>
      <c r="C151" s="163"/>
      <c r="D151" s="92" t="s">
        <v>90</v>
      </c>
      <c r="E151" s="93"/>
      <c r="F151" s="92"/>
      <c r="G151" s="166"/>
      <c r="H151" s="163"/>
      <c r="I151" s="163"/>
      <c r="J151" s="166"/>
      <c r="K151" s="168"/>
    </row>
    <row r="152" spans="1:11" s="89" customFormat="1" ht="30" customHeight="1" x14ac:dyDescent="0.15">
      <c r="A152" s="158"/>
      <c r="B152" s="161"/>
      <c r="C152" s="161"/>
      <c r="D152" s="83" t="s">
        <v>79</v>
      </c>
      <c r="E152" s="88"/>
      <c r="F152" s="88"/>
      <c r="G152" s="164">
        <f>SUM(F152:F157)</f>
        <v>0</v>
      </c>
      <c r="H152" s="162"/>
      <c r="I152" s="162"/>
      <c r="J152" s="165">
        <f>IF(G152&gt;=22,"",IF(H152&lt;&gt;"",IF(I152="",H152-G152,I152-G152),IF(I152&lt;&gt;"",I152-G152,22-G152)))</f>
        <v>22</v>
      </c>
      <c r="K152" s="167"/>
    </row>
    <row r="153" spans="1:11" ht="30" customHeight="1" x14ac:dyDescent="0.2">
      <c r="A153" s="159"/>
      <c r="B153" s="162"/>
      <c r="C153" s="162"/>
      <c r="D153" s="90" t="s">
        <v>82</v>
      </c>
      <c r="E153" s="91"/>
      <c r="F153" s="91"/>
      <c r="G153" s="165"/>
      <c r="H153" s="162"/>
      <c r="I153" s="162"/>
      <c r="J153" s="165"/>
      <c r="K153" s="167"/>
    </row>
    <row r="154" spans="1:11" ht="30" customHeight="1" x14ac:dyDescent="0.2">
      <c r="A154" s="159"/>
      <c r="B154" s="162"/>
      <c r="C154" s="162"/>
      <c r="D154" s="90" t="s">
        <v>84</v>
      </c>
      <c r="E154" s="91"/>
      <c r="F154" s="91"/>
      <c r="G154" s="165"/>
      <c r="H154" s="162"/>
      <c r="I154" s="162"/>
      <c r="J154" s="165"/>
      <c r="K154" s="167"/>
    </row>
    <row r="155" spans="1:11" ht="30" customHeight="1" x14ac:dyDescent="0.2">
      <c r="A155" s="159"/>
      <c r="B155" s="162"/>
      <c r="C155" s="162"/>
      <c r="D155" s="90" t="s">
        <v>86</v>
      </c>
      <c r="E155" s="91"/>
      <c r="F155" s="90"/>
      <c r="G155" s="165"/>
      <c r="H155" s="162"/>
      <c r="I155" s="162"/>
      <c r="J155" s="165"/>
      <c r="K155" s="167"/>
    </row>
    <row r="156" spans="1:11" ht="30" customHeight="1" x14ac:dyDescent="0.2">
      <c r="A156" s="159"/>
      <c r="B156" s="162"/>
      <c r="C156" s="162"/>
      <c r="D156" s="90" t="s">
        <v>88</v>
      </c>
      <c r="E156" s="91"/>
      <c r="F156" s="90"/>
      <c r="G156" s="165"/>
      <c r="H156" s="162"/>
      <c r="I156" s="162"/>
      <c r="J156" s="165"/>
      <c r="K156" s="167"/>
    </row>
    <row r="157" spans="1:11" ht="30" customHeight="1" thickBot="1" x14ac:dyDescent="0.25">
      <c r="A157" s="160"/>
      <c r="B157" s="163"/>
      <c r="C157" s="163"/>
      <c r="D157" s="92" t="s">
        <v>90</v>
      </c>
      <c r="E157" s="93"/>
      <c r="F157" s="92"/>
      <c r="G157" s="166"/>
      <c r="H157" s="163"/>
      <c r="I157" s="163"/>
      <c r="J157" s="166"/>
      <c r="K157" s="168"/>
    </row>
    <row r="158" spans="1:11" s="89" customFormat="1" ht="30" customHeight="1" x14ac:dyDescent="0.15">
      <c r="A158" s="158"/>
      <c r="B158" s="161"/>
      <c r="C158" s="161"/>
      <c r="D158" s="83" t="s">
        <v>79</v>
      </c>
      <c r="E158" s="88"/>
      <c r="F158" s="88"/>
      <c r="G158" s="164">
        <f>SUM(F158:F163)</f>
        <v>0</v>
      </c>
      <c r="H158" s="162"/>
      <c r="I158" s="162"/>
      <c r="J158" s="165">
        <f>IF(G158&gt;=22,"",IF(H158&lt;&gt;"",IF(I158="",H158-G158,I158-G158),IF(I158&lt;&gt;"",I158-G158,22-G158)))</f>
        <v>22</v>
      </c>
      <c r="K158" s="167"/>
    </row>
    <row r="159" spans="1:11" ht="30" customHeight="1" x14ac:dyDescent="0.2">
      <c r="A159" s="159"/>
      <c r="B159" s="162"/>
      <c r="C159" s="162"/>
      <c r="D159" s="90" t="s">
        <v>82</v>
      </c>
      <c r="E159" s="91"/>
      <c r="F159" s="91"/>
      <c r="G159" s="165"/>
      <c r="H159" s="162"/>
      <c r="I159" s="162"/>
      <c r="J159" s="165"/>
      <c r="K159" s="167"/>
    </row>
    <row r="160" spans="1:11" ht="30" customHeight="1" x14ac:dyDescent="0.2">
      <c r="A160" s="159"/>
      <c r="B160" s="162"/>
      <c r="C160" s="162"/>
      <c r="D160" s="90" t="s">
        <v>84</v>
      </c>
      <c r="E160" s="91"/>
      <c r="F160" s="91"/>
      <c r="G160" s="165"/>
      <c r="H160" s="162"/>
      <c r="I160" s="162"/>
      <c r="J160" s="165"/>
      <c r="K160" s="167"/>
    </row>
    <row r="161" spans="1:11" ht="30" customHeight="1" x14ac:dyDescent="0.2">
      <c r="A161" s="159"/>
      <c r="B161" s="162"/>
      <c r="C161" s="162"/>
      <c r="D161" s="90" t="s">
        <v>86</v>
      </c>
      <c r="E161" s="91"/>
      <c r="F161" s="90"/>
      <c r="G161" s="165"/>
      <c r="H161" s="162"/>
      <c r="I161" s="162"/>
      <c r="J161" s="165"/>
      <c r="K161" s="167"/>
    </row>
    <row r="162" spans="1:11" ht="30" customHeight="1" x14ac:dyDescent="0.2">
      <c r="A162" s="159"/>
      <c r="B162" s="162"/>
      <c r="C162" s="162"/>
      <c r="D162" s="90" t="s">
        <v>88</v>
      </c>
      <c r="E162" s="91"/>
      <c r="F162" s="90"/>
      <c r="G162" s="165"/>
      <c r="H162" s="162"/>
      <c r="I162" s="162"/>
      <c r="J162" s="165"/>
      <c r="K162" s="167"/>
    </row>
    <row r="163" spans="1:11" ht="30" customHeight="1" thickBot="1" x14ac:dyDescent="0.25">
      <c r="A163" s="160"/>
      <c r="B163" s="163"/>
      <c r="C163" s="163"/>
      <c r="D163" s="92" t="s">
        <v>90</v>
      </c>
      <c r="E163" s="93"/>
      <c r="F163" s="92"/>
      <c r="G163" s="166"/>
      <c r="H163" s="163"/>
      <c r="I163" s="163"/>
      <c r="J163" s="166"/>
      <c r="K163" s="168"/>
    </row>
    <row r="164" spans="1:11" s="89" customFormat="1" ht="30" customHeight="1" x14ac:dyDescent="0.15">
      <c r="A164" s="158"/>
      <c r="B164" s="161"/>
      <c r="C164" s="161"/>
      <c r="D164" s="83" t="s">
        <v>79</v>
      </c>
      <c r="E164" s="88"/>
      <c r="F164" s="88"/>
      <c r="G164" s="164">
        <f>SUM(F164:F169)</f>
        <v>0</v>
      </c>
      <c r="H164" s="162"/>
      <c r="I164" s="162"/>
      <c r="J164" s="165">
        <f>IF(G164&gt;=22,"",IF(H164&lt;&gt;"",IF(I164="",H164-G164,I164-G164),IF(I164&lt;&gt;"",I164-G164,22-G164)))</f>
        <v>22</v>
      </c>
      <c r="K164" s="167"/>
    </row>
    <row r="165" spans="1:11" ht="30" customHeight="1" x14ac:dyDescent="0.2">
      <c r="A165" s="159"/>
      <c r="B165" s="162"/>
      <c r="C165" s="162"/>
      <c r="D165" s="90" t="s">
        <v>82</v>
      </c>
      <c r="E165" s="91"/>
      <c r="F165" s="91"/>
      <c r="G165" s="165"/>
      <c r="H165" s="162"/>
      <c r="I165" s="162"/>
      <c r="J165" s="165"/>
      <c r="K165" s="167"/>
    </row>
    <row r="166" spans="1:11" ht="30" customHeight="1" x14ac:dyDescent="0.2">
      <c r="A166" s="159"/>
      <c r="B166" s="162"/>
      <c r="C166" s="162"/>
      <c r="D166" s="90" t="s">
        <v>84</v>
      </c>
      <c r="E166" s="91"/>
      <c r="F166" s="91"/>
      <c r="G166" s="165"/>
      <c r="H166" s="162"/>
      <c r="I166" s="162"/>
      <c r="J166" s="165"/>
      <c r="K166" s="167"/>
    </row>
    <row r="167" spans="1:11" ht="30" customHeight="1" x14ac:dyDescent="0.2">
      <c r="A167" s="159"/>
      <c r="B167" s="162"/>
      <c r="C167" s="162"/>
      <c r="D167" s="90" t="s">
        <v>86</v>
      </c>
      <c r="E167" s="91"/>
      <c r="F167" s="90"/>
      <c r="G167" s="165"/>
      <c r="H167" s="162"/>
      <c r="I167" s="162"/>
      <c r="J167" s="165"/>
      <c r="K167" s="167"/>
    </row>
    <row r="168" spans="1:11" ht="30" customHeight="1" x14ac:dyDescent="0.2">
      <c r="A168" s="159"/>
      <c r="B168" s="162"/>
      <c r="C168" s="162"/>
      <c r="D168" s="90" t="s">
        <v>88</v>
      </c>
      <c r="E168" s="91"/>
      <c r="F168" s="90"/>
      <c r="G168" s="165"/>
      <c r="H168" s="162"/>
      <c r="I168" s="162"/>
      <c r="J168" s="165"/>
      <c r="K168" s="167"/>
    </row>
    <row r="169" spans="1:11" ht="30" customHeight="1" thickBot="1" x14ac:dyDescent="0.25">
      <c r="A169" s="160"/>
      <c r="B169" s="163"/>
      <c r="C169" s="163"/>
      <c r="D169" s="92" t="s">
        <v>90</v>
      </c>
      <c r="E169" s="93"/>
      <c r="F169" s="92"/>
      <c r="G169" s="166"/>
      <c r="H169" s="163"/>
      <c r="I169" s="163"/>
      <c r="J169" s="166"/>
      <c r="K169" s="168"/>
    </row>
    <row r="170" spans="1:11" ht="30" customHeight="1" x14ac:dyDescent="0.2">
      <c r="I170" s="59" t="s">
        <v>92</v>
      </c>
    </row>
  </sheetData>
  <mergeCells count="213">
    <mergeCell ref="J164:J169"/>
    <mergeCell ref="K164:K169"/>
    <mergeCell ref="A164:A169"/>
    <mergeCell ref="B164:B169"/>
    <mergeCell ref="C164:C169"/>
    <mergeCell ref="G164:G169"/>
    <mergeCell ref="H164:H169"/>
    <mergeCell ref="I164:I169"/>
    <mergeCell ref="J152:J157"/>
    <mergeCell ref="K152:K157"/>
    <mergeCell ref="A158:A163"/>
    <mergeCell ref="B158:B163"/>
    <mergeCell ref="C158:C163"/>
    <mergeCell ref="G158:G163"/>
    <mergeCell ref="H158:H163"/>
    <mergeCell ref="I158:I163"/>
    <mergeCell ref="J158:J163"/>
    <mergeCell ref="K158:K163"/>
    <mergeCell ref="A152:A157"/>
    <mergeCell ref="B152:B157"/>
    <mergeCell ref="C152:C157"/>
    <mergeCell ref="G152:G157"/>
    <mergeCell ref="H152:H157"/>
    <mergeCell ref="I152:I157"/>
    <mergeCell ref="J140:J145"/>
    <mergeCell ref="K140:K145"/>
    <mergeCell ref="A146:A151"/>
    <mergeCell ref="B146:B151"/>
    <mergeCell ref="C146:C151"/>
    <mergeCell ref="G146:G151"/>
    <mergeCell ref="H146:H151"/>
    <mergeCell ref="I146:I151"/>
    <mergeCell ref="J146:J151"/>
    <mergeCell ref="K146:K151"/>
    <mergeCell ref="A140:A145"/>
    <mergeCell ref="B140:B145"/>
    <mergeCell ref="C140:C145"/>
    <mergeCell ref="G140:G145"/>
    <mergeCell ref="H140:H145"/>
    <mergeCell ref="I140:I145"/>
    <mergeCell ref="J128:J133"/>
    <mergeCell ref="K128:K133"/>
    <mergeCell ref="A134:A139"/>
    <mergeCell ref="B134:B139"/>
    <mergeCell ref="C134:C139"/>
    <mergeCell ref="G134:G139"/>
    <mergeCell ref="H134:H139"/>
    <mergeCell ref="I134:I139"/>
    <mergeCell ref="J134:J139"/>
    <mergeCell ref="K134:K139"/>
    <mergeCell ref="A128:A133"/>
    <mergeCell ref="B128:B133"/>
    <mergeCell ref="C128:C133"/>
    <mergeCell ref="G128:G133"/>
    <mergeCell ref="H128:H133"/>
    <mergeCell ref="I128:I133"/>
    <mergeCell ref="J116:J121"/>
    <mergeCell ref="K116:K121"/>
    <mergeCell ref="A122:A127"/>
    <mergeCell ref="B122:B127"/>
    <mergeCell ref="C122:C127"/>
    <mergeCell ref="G122:G127"/>
    <mergeCell ref="H122:H127"/>
    <mergeCell ref="I122:I127"/>
    <mergeCell ref="J122:J127"/>
    <mergeCell ref="K122:K127"/>
    <mergeCell ref="A116:A121"/>
    <mergeCell ref="B116:B121"/>
    <mergeCell ref="C116:C121"/>
    <mergeCell ref="G116:G121"/>
    <mergeCell ref="H116:H121"/>
    <mergeCell ref="I116:I121"/>
    <mergeCell ref="J104:J109"/>
    <mergeCell ref="K104:K109"/>
    <mergeCell ref="A110:A115"/>
    <mergeCell ref="B110:B115"/>
    <mergeCell ref="C110:C115"/>
    <mergeCell ref="G110:G115"/>
    <mergeCell ref="H110:H115"/>
    <mergeCell ref="I110:I115"/>
    <mergeCell ref="J110:J115"/>
    <mergeCell ref="K110:K115"/>
    <mergeCell ref="A104:A109"/>
    <mergeCell ref="B104:B109"/>
    <mergeCell ref="C104:C109"/>
    <mergeCell ref="G104:G109"/>
    <mergeCell ref="H104:H109"/>
    <mergeCell ref="I104:I109"/>
    <mergeCell ref="J92:J97"/>
    <mergeCell ref="K92:K97"/>
    <mergeCell ref="A98:A103"/>
    <mergeCell ref="B98:B103"/>
    <mergeCell ref="C98:C103"/>
    <mergeCell ref="G98:G103"/>
    <mergeCell ref="H98:H103"/>
    <mergeCell ref="I98:I103"/>
    <mergeCell ref="J98:J103"/>
    <mergeCell ref="K98:K103"/>
    <mergeCell ref="A92:A97"/>
    <mergeCell ref="B92:B97"/>
    <mergeCell ref="C92:C97"/>
    <mergeCell ref="G92:G97"/>
    <mergeCell ref="H92:H97"/>
    <mergeCell ref="I92:I97"/>
    <mergeCell ref="J80:J85"/>
    <mergeCell ref="K80:K85"/>
    <mergeCell ref="A86:A91"/>
    <mergeCell ref="B86:B91"/>
    <mergeCell ref="C86:C91"/>
    <mergeCell ref="G86:G91"/>
    <mergeCell ref="H86:H91"/>
    <mergeCell ref="I86:I91"/>
    <mergeCell ref="J86:J91"/>
    <mergeCell ref="K86:K91"/>
    <mergeCell ref="A80:A85"/>
    <mergeCell ref="B80:B85"/>
    <mergeCell ref="C80:C85"/>
    <mergeCell ref="G80:G85"/>
    <mergeCell ref="H80:H85"/>
    <mergeCell ref="I80:I85"/>
    <mergeCell ref="J68:J73"/>
    <mergeCell ref="K68:K73"/>
    <mergeCell ref="A74:A79"/>
    <mergeCell ref="B74:B79"/>
    <mergeCell ref="C74:C79"/>
    <mergeCell ref="G74:G79"/>
    <mergeCell ref="H74:H79"/>
    <mergeCell ref="I74:I79"/>
    <mergeCell ref="J74:J79"/>
    <mergeCell ref="K74:K79"/>
    <mergeCell ref="A68:A73"/>
    <mergeCell ref="B68:B73"/>
    <mergeCell ref="C68:C73"/>
    <mergeCell ref="G68:G73"/>
    <mergeCell ref="H68:H73"/>
    <mergeCell ref="I68:I73"/>
    <mergeCell ref="J56:J61"/>
    <mergeCell ref="K56:K61"/>
    <mergeCell ref="A62:A67"/>
    <mergeCell ref="B62:B67"/>
    <mergeCell ref="C62:C67"/>
    <mergeCell ref="G62:G67"/>
    <mergeCell ref="H62:H67"/>
    <mergeCell ref="I62:I67"/>
    <mergeCell ref="J62:J67"/>
    <mergeCell ref="K62:K67"/>
    <mergeCell ref="A56:A61"/>
    <mergeCell ref="B56:B61"/>
    <mergeCell ref="C56:C61"/>
    <mergeCell ref="G56:G61"/>
    <mergeCell ref="H56:H61"/>
    <mergeCell ref="I56:I61"/>
    <mergeCell ref="J44:J49"/>
    <mergeCell ref="K44:K49"/>
    <mergeCell ref="A50:A55"/>
    <mergeCell ref="B50:B55"/>
    <mergeCell ref="C50:C55"/>
    <mergeCell ref="G50:G55"/>
    <mergeCell ref="H50:H55"/>
    <mergeCell ref="I50:I55"/>
    <mergeCell ref="J50:J55"/>
    <mergeCell ref="K50:K55"/>
    <mergeCell ref="A44:A49"/>
    <mergeCell ref="B44:B49"/>
    <mergeCell ref="C44:C49"/>
    <mergeCell ref="G44:G49"/>
    <mergeCell ref="H44:H49"/>
    <mergeCell ref="I44:I49"/>
    <mergeCell ref="J32:J37"/>
    <mergeCell ref="K32:K37"/>
    <mergeCell ref="A38:A43"/>
    <mergeCell ref="B38:B43"/>
    <mergeCell ref="C38:C43"/>
    <mergeCell ref="G38:G43"/>
    <mergeCell ref="H38:H43"/>
    <mergeCell ref="I38:I43"/>
    <mergeCell ref="J38:J43"/>
    <mergeCell ref="K38:K43"/>
    <mergeCell ref="A32:A37"/>
    <mergeCell ref="B32:B37"/>
    <mergeCell ref="C32:C37"/>
    <mergeCell ref="G32:G37"/>
    <mergeCell ref="H32:H37"/>
    <mergeCell ref="I32:I37"/>
    <mergeCell ref="A20:A25"/>
    <mergeCell ref="B20:B25"/>
    <mergeCell ref="C20:C25"/>
    <mergeCell ref="G20:G25"/>
    <mergeCell ref="H20:H25"/>
    <mergeCell ref="I20:I25"/>
    <mergeCell ref="J20:J25"/>
    <mergeCell ref="K20:K25"/>
    <mergeCell ref="A26:A31"/>
    <mergeCell ref="B26:B31"/>
    <mergeCell ref="C26:C31"/>
    <mergeCell ref="G26:G31"/>
    <mergeCell ref="H26:H31"/>
    <mergeCell ref="I26:I31"/>
    <mergeCell ref="J26:J31"/>
    <mergeCell ref="K26:K31"/>
    <mergeCell ref="A2:K2"/>
    <mergeCell ref="B4:C4"/>
    <mergeCell ref="B5:C5"/>
    <mergeCell ref="K5:K10"/>
    <mergeCell ref="B6:C6"/>
    <mergeCell ref="A18:A19"/>
    <mergeCell ref="B18:B19"/>
    <mergeCell ref="C18:C19"/>
    <mergeCell ref="D18:F18"/>
    <mergeCell ref="G18:G19"/>
    <mergeCell ref="H18:I18"/>
    <mergeCell ref="J18:J19"/>
    <mergeCell ref="K18:K19"/>
  </mergeCells>
  <pageMargins left="0.7" right="0.7" top="0.75" bottom="0.75" header="0.3" footer="0.3"/>
  <pageSetup paperSize="9" scale="1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Z6"/>
  <sheetViews>
    <sheetView workbookViewId="0">
      <selection activeCell="N63" sqref="N63"/>
    </sheetView>
  </sheetViews>
  <sheetFormatPr baseColWidth="10" defaultRowHeight="13" x14ac:dyDescent="0.15"/>
  <sheetData>
    <row r="4" spans="2:26" ht="15" customHeight="1" x14ac:dyDescent="0.15">
      <c r="B4" s="172" t="s">
        <v>6</v>
      </c>
      <c r="C4" s="169" t="s">
        <v>22</v>
      </c>
      <c r="D4" s="170"/>
      <c r="E4" s="170"/>
      <c r="F4" s="170"/>
      <c r="G4" s="170"/>
      <c r="H4" s="170"/>
      <c r="I4" s="170"/>
      <c r="J4" s="171"/>
      <c r="K4" s="169" t="s">
        <v>23</v>
      </c>
      <c r="L4" s="170"/>
      <c r="M4" s="170"/>
      <c r="N4" s="170"/>
      <c r="O4" s="170"/>
      <c r="P4" s="170"/>
      <c r="Q4" s="170"/>
      <c r="R4" s="171"/>
      <c r="S4" s="169" t="s">
        <v>24</v>
      </c>
      <c r="T4" s="170"/>
      <c r="U4" s="170"/>
      <c r="V4" s="170"/>
      <c r="W4" s="170"/>
      <c r="X4" s="170"/>
      <c r="Y4" s="170"/>
      <c r="Z4" s="171"/>
    </row>
    <row r="5" spans="2:26" ht="15" x14ac:dyDescent="0.15">
      <c r="B5" s="172"/>
      <c r="C5" s="19" t="s">
        <v>7</v>
      </c>
      <c r="D5" s="19" t="s">
        <v>16</v>
      </c>
      <c r="E5" s="19" t="s">
        <v>8</v>
      </c>
      <c r="F5" s="19" t="s">
        <v>9</v>
      </c>
      <c r="G5" s="18" t="s">
        <v>10</v>
      </c>
      <c r="H5" s="18" t="s">
        <v>11</v>
      </c>
      <c r="I5" s="18" t="s">
        <v>12</v>
      </c>
      <c r="J5" s="18" t="s">
        <v>13</v>
      </c>
      <c r="K5" s="19" t="s">
        <v>7</v>
      </c>
      <c r="L5" s="19" t="s">
        <v>16</v>
      </c>
      <c r="M5" s="19" t="s">
        <v>8</v>
      </c>
      <c r="N5" s="19" t="s">
        <v>9</v>
      </c>
      <c r="O5" s="18" t="s">
        <v>10</v>
      </c>
      <c r="P5" s="18" t="s">
        <v>11</v>
      </c>
      <c r="Q5" s="18" t="s">
        <v>12</v>
      </c>
      <c r="R5" s="18" t="s">
        <v>13</v>
      </c>
      <c r="S5" s="19" t="s">
        <v>7</v>
      </c>
      <c r="T5" s="19" t="s">
        <v>16</v>
      </c>
      <c r="U5" s="19" t="s">
        <v>8</v>
      </c>
      <c r="V5" s="19" t="s">
        <v>9</v>
      </c>
      <c r="W5" s="18" t="s">
        <v>10</v>
      </c>
      <c r="X5" s="18" t="s">
        <v>11</v>
      </c>
      <c r="Y5" s="18" t="s">
        <v>12</v>
      </c>
      <c r="Z5" s="18" t="s">
        <v>13</v>
      </c>
    </row>
    <row r="6" spans="2:26" ht="15" x14ac:dyDescent="0.2">
      <c r="B6" s="20">
        <f>'saisie E31'!C14</f>
        <v>0</v>
      </c>
      <c r="C6" s="21" t="e">
        <f>'saisie E31'!B18</f>
        <v>#DIV/0!</v>
      </c>
      <c r="D6" s="21" t="e">
        <f>'saisie E31'!B19</f>
        <v>#NUM!</v>
      </c>
      <c r="E6" s="20">
        <f>'saisie E31'!B20</f>
        <v>0</v>
      </c>
      <c r="F6" s="20">
        <f>'saisie E31'!B21</f>
        <v>0</v>
      </c>
      <c r="G6" s="20">
        <f>'saisie E31'!B25</f>
        <v>0</v>
      </c>
      <c r="H6" s="20">
        <f>'saisie E31'!B26</f>
        <v>0</v>
      </c>
      <c r="I6" s="20">
        <f>'saisie E31'!B27</f>
        <v>0</v>
      </c>
      <c r="J6" s="20">
        <f>'saisie E31'!B28</f>
        <v>0</v>
      </c>
      <c r="K6" s="21">
        <f>'saisie E31'!C18</f>
        <v>0</v>
      </c>
      <c r="L6" s="21">
        <f>'saisie E31'!C19</f>
        <v>0</v>
      </c>
      <c r="M6" s="20">
        <f>'saisie E31'!C20</f>
        <v>0</v>
      </c>
      <c r="N6" s="20">
        <f>'saisie E31'!C21</f>
        <v>0</v>
      </c>
      <c r="O6" s="20">
        <f>'saisie E31'!C25</f>
        <v>0</v>
      </c>
      <c r="P6" s="20">
        <f>'saisie E31'!C26</f>
        <v>0</v>
      </c>
      <c r="Q6" s="20">
        <f>'saisie E31'!C27</f>
        <v>0</v>
      </c>
      <c r="R6" s="20">
        <f>'saisie E31'!C28</f>
        <v>0</v>
      </c>
      <c r="S6" s="21" t="e">
        <f>'saisie E31'!#REF!</f>
        <v>#REF!</v>
      </c>
      <c r="T6" s="21" t="e">
        <f>'saisie E31'!#REF!</f>
        <v>#REF!</v>
      </c>
      <c r="U6" s="20" t="e">
        <f>'saisie E31'!#REF!</f>
        <v>#REF!</v>
      </c>
      <c r="V6" s="20" t="e">
        <f>'saisie E31'!#REF!</f>
        <v>#REF!</v>
      </c>
      <c r="W6" s="20" t="e">
        <f>'saisie E31'!#REF!</f>
        <v>#REF!</v>
      </c>
      <c r="X6" s="20" t="e">
        <f>'saisie E31'!#REF!</f>
        <v>#REF!</v>
      </c>
      <c r="Y6" s="20" t="e">
        <f>'saisie E31'!#REF!</f>
        <v>#REF!</v>
      </c>
      <c r="Z6" s="20" t="e">
        <f>'saisie E31'!#REF!</f>
        <v>#REF!</v>
      </c>
    </row>
  </sheetData>
  <mergeCells count="4">
    <mergeCell ref="C4:J4"/>
    <mergeCell ref="K4:R4"/>
    <mergeCell ref="B4:B5"/>
    <mergeCell ref="S4:Z4"/>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saisie E31</vt:lpstr>
      <vt:lpstr>saisie E32 </vt:lpstr>
      <vt:lpstr>saisie E33</vt:lpstr>
      <vt:lpstr>PFMP</vt:lpstr>
      <vt:lpstr>NE PAS MODIFIER FORMULES</vt:lpstr>
      <vt:lpstr>'saisie E31'!Impression_des_titres</vt:lpstr>
      <vt:lpstr>PFMP!Zone_d_impression</vt:lpstr>
      <vt:lpstr>'saisie E31'!Zone_d_impression</vt:lpstr>
      <vt:lpstr>'saisie E32 '!Zone_d_impression</vt:lpstr>
      <vt:lpstr>'saisie E33'!Zone_d_impression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RECTORAT</dc:creator>
  <cp:lastModifiedBy>Jean francois Gaboret</cp:lastModifiedBy>
  <cp:lastPrinted>2022-01-19T17:07:45Z</cp:lastPrinted>
  <dcterms:created xsi:type="dcterms:W3CDTF">2013-11-05T10:01:56Z</dcterms:created>
  <dcterms:modified xsi:type="dcterms:W3CDTF">2023-10-12T10:12:22Z</dcterms:modified>
</cp:coreProperties>
</file>