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sdutrey\Desktop\TRAVAIL\CRETEIL\CAP EPC CRETEIL\5. EXamens 2023\Livret dématérialisé\"/>
    </mc:Choice>
  </mc:AlternateContent>
  <bookViews>
    <workbookView xWindow="-105" yWindow="-105" windowWidth="19425" windowHeight="11025" tabRatio="917" activeTab="4"/>
  </bookViews>
  <sheets>
    <sheet name="1-Candidat, établissement" sheetId="1" r:id="rId1"/>
    <sheet name="2- Epreuve EP1" sheetId="6" r:id="rId2"/>
    <sheet name="3- Epreuve EP2 " sheetId="17" r:id="rId3"/>
    <sheet name="4- Epreuve EP3 " sheetId="18" r:id="rId4"/>
    <sheet name="5- Synthèse" sheetId="24" r:id="rId5"/>
    <sheet name="6- Attestation" sheetId="15" r:id="rId6"/>
    <sheet name="Feuil2" sheetId="22" r:id="rId7"/>
    <sheet name="6- PFMP" sheetId="19" state="hidden" r:id="rId8"/>
  </sheets>
  <definedNames>
    <definedName name="_xlnm.Print_Area" localSheetId="0">'1-Candidat, établissement'!$B$1:$H$35</definedName>
    <definedName name="_xlnm.Print_Area" localSheetId="1">'2- Epreuve EP1'!$A$1:$X$42</definedName>
    <definedName name="_xlnm.Print_Area" localSheetId="2">'3- Epreuve EP2 '!$A$1:$X$42</definedName>
    <definedName name="_xlnm.Print_Area" localSheetId="3">'4- Epreuve EP3 '!$A$1:$X$43</definedName>
    <definedName name="_xlnm.Print_Area" localSheetId="4">'5- Synthèse'!$A$1:$Y$29</definedName>
    <definedName name="_xlnm.Print_Area" localSheetId="5">'6- Attestation'!$A$1:$O$40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3" i="15" l="1"/>
  <c r="C15" i="15"/>
  <c r="C16" i="15"/>
  <c r="C18" i="15"/>
  <c r="C23" i="15"/>
  <c r="C25" i="15"/>
  <c r="C26" i="15"/>
  <c r="C28" i="15"/>
  <c r="C35" i="15"/>
  <c r="C37" i="15"/>
  <c r="C38" i="15"/>
  <c r="C40" i="15"/>
  <c r="C9" i="6"/>
  <c r="A6" i="6" l="1"/>
  <c r="Q12" i="24"/>
  <c r="C9" i="17"/>
  <c r="F9" i="15"/>
  <c r="A9" i="24"/>
  <c r="A9" i="18"/>
  <c r="A9" i="17"/>
  <c r="A9" i="6"/>
  <c r="C9" i="18" l="1"/>
  <c r="Q20" i="24" s="1"/>
  <c r="Q16" i="24"/>
  <c r="A6" i="24"/>
  <c r="N2" i="24"/>
  <c r="N2" i="6"/>
  <c r="N2" i="18"/>
  <c r="B18" i="15"/>
  <c r="B28" i="15" s="1"/>
  <c r="B40" i="15" s="1"/>
  <c r="B16" i="15"/>
  <c r="B26" i="15" s="1"/>
  <c r="B38" i="15" s="1"/>
  <c r="B15" i="15"/>
  <c r="B25" i="15" s="1"/>
  <c r="B37" i="15" s="1"/>
  <c r="B13" i="15"/>
  <c r="B23" i="15" s="1"/>
  <c r="B35" i="15" s="1"/>
  <c r="A6" i="18"/>
  <c r="A6" i="17"/>
  <c r="N2" i="17"/>
  <c r="L4" i="15"/>
  <c r="B9" i="15"/>
</calcChain>
</file>

<file path=xl/comments1.xml><?xml version="1.0" encoding="utf-8"?>
<comments xmlns="http://schemas.openxmlformats.org/spreadsheetml/2006/main">
  <authors>
    <author>Sandrine Dutrey</author>
  </authors>
  <commentList>
    <comment ref="G2" authorId="0" shapeId="0">
      <text>
        <r>
          <rPr>
            <b/>
            <sz val="9"/>
            <color indexed="81"/>
            <rFont val="Tahoma"/>
            <family val="2"/>
          </rPr>
          <t>Sandrine Dutrey:</t>
        </r>
        <r>
          <rPr>
            <sz val="9"/>
            <color indexed="81"/>
            <rFont val="Tahoma"/>
            <family val="2"/>
          </rPr>
          <t xml:space="preserve">
(année certificative)</t>
        </r>
      </text>
    </comment>
    <comment ref="E28" authorId="0" shapeId="0">
      <text>
        <r>
          <rPr>
            <b/>
            <sz val="9"/>
            <color indexed="81"/>
            <rFont val="Tahoma"/>
            <family val="2"/>
          </rPr>
          <t>Sandrine Dutrey:</t>
        </r>
        <r>
          <rPr>
            <sz val="9"/>
            <color indexed="81"/>
            <rFont val="Tahoma"/>
            <family val="2"/>
          </rPr>
          <t xml:space="preserve">
(année(s) début-fin de cursus ; ex 2021-2023)</t>
        </r>
      </text>
    </comment>
    <comment ref="E30" authorId="0" shapeId="0">
      <text>
        <r>
          <rPr>
            <b/>
            <sz val="9"/>
            <color indexed="81"/>
            <rFont val="Tahoma"/>
            <family val="2"/>
          </rPr>
          <t>Sandrine Dutrey:</t>
        </r>
        <r>
          <rPr>
            <sz val="9"/>
            <color indexed="81"/>
            <rFont val="Tahoma"/>
            <family val="2"/>
          </rPr>
          <t xml:space="preserve">
(menu déroulant)</t>
        </r>
      </text>
    </comment>
    <comment ref="E32" authorId="0" shapeId="0">
      <text>
        <r>
          <rPr>
            <b/>
            <sz val="9"/>
            <color indexed="81"/>
            <rFont val="Tahoma"/>
            <family val="2"/>
          </rPr>
          <t>Sandrine Dutrey:</t>
        </r>
        <r>
          <rPr>
            <sz val="9"/>
            <color indexed="81"/>
            <rFont val="Tahoma"/>
            <family val="2"/>
          </rPr>
          <t xml:space="preserve">
(division de l'année)</t>
        </r>
      </text>
    </comment>
  </commentList>
</comments>
</file>

<file path=xl/comments2.xml><?xml version="1.0" encoding="utf-8"?>
<comments xmlns="http://schemas.openxmlformats.org/spreadsheetml/2006/main">
  <authors>
    <author>Sandrine Dutrey</author>
  </authors>
  <commentList>
    <comment ref="A5" authorId="0" shapeId="0">
      <text>
        <r>
          <rPr>
            <b/>
            <sz val="9"/>
            <color indexed="81"/>
            <rFont val="Tahoma"/>
            <family val="2"/>
          </rPr>
          <t>Sandrine Dutrey:</t>
        </r>
        <r>
          <rPr>
            <sz val="9"/>
            <color indexed="81"/>
            <rFont val="Tahoma"/>
            <family val="2"/>
          </rPr>
          <t xml:space="preserve">
</t>
        </r>
      </text>
    </comment>
    <comment ref="A6" authorId="0" shapeId="0">
      <text>
        <r>
          <rPr>
            <b/>
            <sz val="9"/>
            <color indexed="81"/>
            <rFont val="Tahoma"/>
            <family val="2"/>
          </rPr>
          <t xml:space="preserve">Sandrine Dutrey:
</t>
        </r>
        <r>
          <rPr>
            <sz val="9"/>
            <color indexed="81"/>
            <rFont val="Tahoma"/>
            <family val="2"/>
          </rPr>
          <t>Report automatique de la feuille "Candidat, Etablissement"</t>
        </r>
      </text>
    </comment>
    <comment ref="A9" authorId="0" shapeId="0">
      <text>
        <r>
          <rPr>
            <b/>
            <sz val="9"/>
            <color indexed="81"/>
            <rFont val="Tahoma"/>
            <family val="2"/>
          </rPr>
          <t>Sandrine Dutrey:</t>
        </r>
        <r>
          <rPr>
            <sz val="9"/>
            <color indexed="81"/>
            <rFont val="Tahoma"/>
            <family val="2"/>
          </rPr>
          <t xml:space="preserve">
Report automatique de la feuille "Candidat, Etablissement"</t>
        </r>
      </text>
    </comment>
    <comment ref="C9" authorId="0" shapeId="0">
      <text>
        <r>
          <rPr>
            <b/>
            <sz val="9"/>
            <color indexed="81"/>
            <rFont val="Tahoma"/>
            <family val="2"/>
          </rPr>
          <t>Sandrine Dutrey:</t>
        </r>
        <r>
          <rPr>
            <sz val="9"/>
            <color indexed="81"/>
            <rFont val="Tahoma"/>
            <family val="2"/>
          </rPr>
          <t xml:space="preserve">
Report automatique de la note saisie en bligne 36
</t>
        </r>
      </text>
    </comment>
    <comment ref="A38" authorId="0" shapeId="0">
      <text>
        <r>
          <rPr>
            <b/>
            <sz val="9"/>
            <color indexed="81"/>
            <rFont val="Tahoma"/>
            <family val="2"/>
          </rPr>
          <t>Sandrine Dutrey:</t>
        </r>
        <r>
          <rPr>
            <sz val="9"/>
            <color indexed="81"/>
            <rFont val="Tahoma"/>
            <family val="2"/>
          </rPr>
          <t xml:space="preserve">
Appréciation motivée obligatoire</t>
        </r>
      </text>
    </comment>
  </commentList>
</comments>
</file>

<file path=xl/comments3.xml><?xml version="1.0" encoding="utf-8"?>
<comments xmlns="http://schemas.openxmlformats.org/spreadsheetml/2006/main">
  <authors>
    <author>Sandrine Dutrey</author>
  </authors>
  <commentList>
    <comment ref="A6" authorId="0" shapeId="0">
      <text>
        <r>
          <rPr>
            <b/>
            <sz val="9"/>
            <color indexed="81"/>
            <rFont val="Tahoma"/>
            <family val="2"/>
          </rPr>
          <t>Sandrine Dutrey:</t>
        </r>
        <r>
          <rPr>
            <sz val="9"/>
            <color indexed="81"/>
            <rFont val="Tahoma"/>
            <family val="2"/>
          </rPr>
          <t xml:space="preserve">
Report automatique de la feuille "Candidat, Etablissement"
</t>
        </r>
      </text>
    </comment>
    <comment ref="A9" authorId="0" shapeId="0">
      <text>
        <r>
          <rPr>
            <b/>
            <sz val="9"/>
            <color indexed="81"/>
            <rFont val="Tahoma"/>
            <family val="2"/>
          </rPr>
          <t>Sandrine Dutrey:</t>
        </r>
        <r>
          <rPr>
            <sz val="9"/>
            <color indexed="81"/>
            <rFont val="Tahoma"/>
            <family val="2"/>
          </rPr>
          <t xml:space="preserve">
Report automatique de la feuille "Candidat, Etablissement"</t>
        </r>
      </text>
    </comment>
    <comment ref="C9" authorId="0" shapeId="0">
      <text>
        <r>
          <rPr>
            <b/>
            <sz val="9"/>
            <color indexed="81"/>
            <rFont val="Tahoma"/>
            <family val="2"/>
          </rPr>
          <t>Sandrine Dutrey:</t>
        </r>
        <r>
          <rPr>
            <sz val="9"/>
            <color indexed="81"/>
            <rFont val="Tahoma"/>
            <family val="2"/>
          </rPr>
          <t xml:space="preserve">
Report automatique de la ligne 35
</t>
        </r>
      </text>
    </comment>
    <comment ref="A37" authorId="0" shapeId="0">
      <text>
        <r>
          <rPr>
            <b/>
            <sz val="9"/>
            <color indexed="81"/>
            <rFont val="Tahoma"/>
            <family val="2"/>
          </rPr>
          <t>Sandrine Dutrey:</t>
        </r>
        <r>
          <rPr>
            <sz val="9"/>
            <color indexed="81"/>
            <rFont val="Tahoma"/>
            <family val="2"/>
          </rPr>
          <t xml:space="preserve">
Appréciation motivée obligatoire</t>
        </r>
      </text>
    </comment>
  </commentList>
</comments>
</file>

<file path=xl/comments4.xml><?xml version="1.0" encoding="utf-8"?>
<comments xmlns="http://schemas.openxmlformats.org/spreadsheetml/2006/main">
  <authors>
    <author>Sandrine Dutrey</author>
  </authors>
  <commentList>
    <comment ref="A6" authorId="0" shapeId="0">
      <text>
        <r>
          <rPr>
            <b/>
            <sz val="9"/>
            <color indexed="81"/>
            <rFont val="Tahoma"/>
            <family val="2"/>
          </rPr>
          <t>Sandrine Dutrey:</t>
        </r>
        <r>
          <rPr>
            <sz val="9"/>
            <color indexed="81"/>
            <rFont val="Tahoma"/>
            <family val="2"/>
          </rPr>
          <t xml:space="preserve">
Report automatique de la feuille "Candidat, Etablissement"
</t>
        </r>
      </text>
    </comment>
    <comment ref="A9" authorId="0" shapeId="0">
      <text>
        <r>
          <rPr>
            <b/>
            <sz val="9"/>
            <color indexed="81"/>
            <rFont val="Tahoma"/>
            <family val="2"/>
          </rPr>
          <t>Sandrine Dutrey:</t>
        </r>
        <r>
          <rPr>
            <sz val="9"/>
            <color indexed="81"/>
            <rFont val="Tahoma"/>
            <family val="2"/>
          </rPr>
          <t xml:space="preserve">
Report automatique de la feuille "Candidat, Etablissement"
</t>
        </r>
      </text>
    </comment>
    <comment ref="C9" authorId="0" shapeId="0">
      <text>
        <r>
          <rPr>
            <b/>
            <sz val="9"/>
            <color indexed="81"/>
            <rFont val="Tahoma"/>
            <family val="2"/>
          </rPr>
          <t>Sandrine Dutrey:</t>
        </r>
        <r>
          <rPr>
            <sz val="9"/>
            <color indexed="81"/>
            <rFont val="Tahoma"/>
            <family val="2"/>
          </rPr>
          <t xml:space="preserve">
Report automatique de la ligne 37
</t>
        </r>
      </text>
    </comment>
    <comment ref="A39" authorId="0" shapeId="0">
      <text>
        <r>
          <rPr>
            <b/>
            <sz val="9"/>
            <color indexed="81"/>
            <rFont val="Tahoma"/>
            <family val="2"/>
          </rPr>
          <t>Sandrine Dutrey:</t>
        </r>
        <r>
          <rPr>
            <sz val="9"/>
            <color indexed="81"/>
            <rFont val="Tahoma"/>
            <family val="2"/>
          </rPr>
          <t xml:space="preserve">
Appréciation motivée obligatoire</t>
        </r>
      </text>
    </comment>
  </commentList>
</comments>
</file>

<file path=xl/comments5.xml><?xml version="1.0" encoding="utf-8"?>
<comments xmlns="http://schemas.openxmlformats.org/spreadsheetml/2006/main">
  <authors>
    <author>Sandrine Dutrey</author>
  </authors>
  <commentList>
    <comment ref="A6" authorId="0" shapeId="0">
      <text>
        <r>
          <rPr>
            <b/>
            <sz val="9"/>
            <color indexed="81"/>
            <rFont val="Tahoma"/>
            <family val="2"/>
          </rPr>
          <t>Sandrine Dutrey:</t>
        </r>
        <r>
          <rPr>
            <sz val="9"/>
            <color indexed="81"/>
            <rFont val="Tahoma"/>
            <family val="2"/>
          </rPr>
          <t xml:space="preserve">
Report automatique de la feuille "Candidat, Etablissement"
</t>
        </r>
      </text>
    </comment>
    <comment ref="A9" authorId="0" shapeId="0">
      <text>
        <r>
          <rPr>
            <b/>
            <sz val="9"/>
            <color indexed="81"/>
            <rFont val="Tahoma"/>
            <family val="2"/>
          </rPr>
          <t>Sandrine Dutrey:</t>
        </r>
        <r>
          <rPr>
            <sz val="9"/>
            <color indexed="81"/>
            <rFont val="Tahoma"/>
            <family val="2"/>
          </rPr>
          <t xml:space="preserve">
Report automatique de la feuille "Candidat, Etablissement"</t>
        </r>
      </text>
    </comment>
    <comment ref="Q12" authorId="0" shapeId="0">
      <text>
        <r>
          <rPr>
            <b/>
            <sz val="9"/>
            <color indexed="81"/>
            <rFont val="Tahoma"/>
            <family val="2"/>
          </rPr>
          <t>Sandrine Dutrey:</t>
        </r>
        <r>
          <rPr>
            <sz val="9"/>
            <color indexed="81"/>
            <rFont val="Tahoma"/>
            <family val="2"/>
          </rPr>
          <t xml:space="preserve">
</t>
        </r>
        <r>
          <rPr>
            <sz val="9"/>
            <color indexed="81"/>
            <rFont val="Calibri"/>
            <family val="2"/>
            <scheme val="minor"/>
          </rPr>
          <t>Report automatique feuille "Epreuve EP1"</t>
        </r>
      </text>
    </comment>
    <comment ref="Q16" authorId="0" shapeId="0">
      <text>
        <r>
          <rPr>
            <b/>
            <sz val="9"/>
            <color indexed="81"/>
            <rFont val="Tahoma"/>
            <family val="2"/>
          </rPr>
          <t>Sandrine Dutrey:</t>
        </r>
        <r>
          <rPr>
            <sz val="9"/>
            <color indexed="81"/>
            <rFont val="Tahoma"/>
            <family val="2"/>
          </rPr>
          <t xml:space="preserve">
Report automatique feuille "Epreuve EP2"</t>
        </r>
      </text>
    </comment>
    <comment ref="Q20" authorId="0" shapeId="0">
      <text>
        <r>
          <rPr>
            <b/>
            <sz val="9"/>
            <color indexed="81"/>
            <rFont val="Tahoma"/>
            <family val="2"/>
          </rPr>
          <t>Sandrine Dutrey:</t>
        </r>
        <r>
          <rPr>
            <sz val="9"/>
            <color indexed="81"/>
            <rFont val="Tahoma"/>
            <family val="2"/>
          </rPr>
          <t xml:space="preserve">
Report automatique feuille "Epreuve EP3"</t>
        </r>
      </text>
    </comment>
  </commentList>
</comments>
</file>

<file path=xl/comments6.xml><?xml version="1.0" encoding="utf-8"?>
<comments xmlns="http://schemas.openxmlformats.org/spreadsheetml/2006/main">
  <authors>
    <author>Sandrine Dutrey</author>
  </authors>
  <commentList>
    <comment ref="B5" authorId="0" shapeId="0">
      <text>
        <r>
          <rPr>
            <b/>
            <sz val="9"/>
            <color indexed="81"/>
            <rFont val="Tahoma"/>
            <family val="2"/>
          </rPr>
          <t>Sandrine Dutrey:</t>
        </r>
        <r>
          <rPr>
            <sz val="9"/>
            <color indexed="81"/>
            <rFont val="Tahoma"/>
            <family val="2"/>
          </rPr>
          <t xml:space="preserve">
A imprimer seulement si les signatures auytomatiques ne peuvent pas etre insérées sur les uatres feuilles</t>
        </r>
      </text>
    </comment>
    <comment ref="B9" authorId="0" shapeId="0">
      <text>
        <r>
          <rPr>
            <b/>
            <sz val="9"/>
            <color indexed="81"/>
            <rFont val="Tahoma"/>
            <family val="2"/>
          </rPr>
          <t>Sandrine Dutrey:</t>
        </r>
        <r>
          <rPr>
            <sz val="9"/>
            <color indexed="81"/>
            <rFont val="Tahoma"/>
            <family val="2"/>
          </rPr>
          <t xml:space="preserve">
Report automatique de la feuille "Candidat, Etablissement""
</t>
        </r>
      </text>
    </comment>
    <comment ref="F9" authorId="0" shapeId="0">
      <text>
        <r>
          <rPr>
            <b/>
            <sz val="9"/>
            <color indexed="81"/>
            <rFont val="Tahoma"/>
            <family val="2"/>
          </rPr>
          <t>Sandrine Dutrey:</t>
        </r>
        <r>
          <rPr>
            <sz val="9"/>
            <color indexed="81"/>
            <rFont val="Tahoma"/>
            <family val="2"/>
          </rPr>
          <t xml:space="preserve">
Report automatique de la feuille "Candidat, Etablissement"</t>
        </r>
      </text>
    </comment>
    <comment ref="C13" authorId="0" shapeId="0">
      <text>
        <r>
          <rPr>
            <b/>
            <sz val="9"/>
            <color indexed="81"/>
            <rFont val="Tahoma"/>
            <family val="2"/>
          </rPr>
          <t>Sandrine Dutrey:</t>
        </r>
        <r>
          <rPr>
            <sz val="9"/>
            <color indexed="81"/>
            <rFont val="Tahoma"/>
            <family val="2"/>
          </rPr>
          <t xml:space="preserve">
</t>
        </r>
        <r>
          <rPr>
            <sz val="9"/>
            <color indexed="81"/>
            <rFont val="Calibri"/>
            <family val="2"/>
            <scheme val="minor"/>
          </rPr>
          <t>Reort automatique de la feuille "Epreuve EP1</t>
        </r>
        <r>
          <rPr>
            <sz val="9"/>
            <color indexed="81"/>
            <rFont val="Tahoma"/>
            <family val="2"/>
          </rPr>
          <t>"</t>
        </r>
      </text>
    </comment>
    <comment ref="F13" authorId="0" shapeId="0">
      <text>
        <r>
          <rPr>
            <b/>
            <sz val="9"/>
            <color indexed="81"/>
            <rFont val="Tahoma"/>
            <family val="2"/>
          </rPr>
          <t>Sandrine Dutrey:</t>
        </r>
        <r>
          <rPr>
            <sz val="9"/>
            <color indexed="81"/>
            <rFont val="Tahoma"/>
            <family val="2"/>
          </rPr>
          <t xml:space="preserve">
Reort automatique de la feuille "Epreuve EP1"</t>
        </r>
      </text>
    </comment>
    <comment ref="F15" authorId="0" shapeId="0">
      <text>
        <r>
          <rPr>
            <b/>
            <sz val="9"/>
            <color indexed="81"/>
            <rFont val="Tahoma"/>
            <family val="2"/>
          </rPr>
          <t>Sandrine Dutrey:</t>
        </r>
        <r>
          <rPr>
            <sz val="9"/>
            <color indexed="81"/>
            <rFont val="Tahoma"/>
            <family val="2"/>
          </rPr>
          <t xml:space="preserve">
Reort automatique de la feuille "Epreuve EP1"</t>
        </r>
      </text>
    </comment>
    <comment ref="F18" authorId="0" shapeId="0">
      <text>
        <r>
          <rPr>
            <b/>
            <sz val="9"/>
            <color indexed="81"/>
            <rFont val="Tahoma"/>
            <family val="2"/>
          </rPr>
          <t>Sandrine Dutrey:</t>
        </r>
        <r>
          <rPr>
            <sz val="9"/>
            <color indexed="81"/>
            <rFont val="Tahoma"/>
            <family val="2"/>
          </rPr>
          <t xml:space="preserve">
Reort automatique de la feuille "Epreuve EP1"</t>
        </r>
      </text>
    </comment>
    <comment ref="F23" authorId="0" shapeId="0">
      <text>
        <r>
          <rPr>
            <b/>
            <sz val="9"/>
            <color indexed="81"/>
            <rFont val="Tahoma"/>
            <family val="2"/>
          </rPr>
          <t>Sandrine Dutrey:</t>
        </r>
        <r>
          <rPr>
            <sz val="9"/>
            <color indexed="81"/>
            <rFont val="Tahoma"/>
            <family val="2"/>
          </rPr>
          <t xml:space="preserve">
Reort automatique de la feuille "Epreuve EP2"
</t>
        </r>
      </text>
    </comment>
    <comment ref="F25" authorId="0" shapeId="0">
      <text>
        <r>
          <rPr>
            <b/>
            <sz val="9"/>
            <color indexed="81"/>
            <rFont val="Tahoma"/>
            <family val="2"/>
          </rPr>
          <t>Sandrine Dutrey:</t>
        </r>
        <r>
          <rPr>
            <sz val="9"/>
            <color indexed="81"/>
            <rFont val="Tahoma"/>
            <family val="2"/>
          </rPr>
          <t xml:space="preserve">
Reort automatique de la feuille "Epreuve EP2"
</t>
        </r>
      </text>
    </comment>
    <comment ref="F28" authorId="0" shapeId="0">
      <text>
        <r>
          <rPr>
            <b/>
            <sz val="9"/>
            <color indexed="81"/>
            <rFont val="Tahoma"/>
            <family val="2"/>
          </rPr>
          <t>Sandrine Dutrey:</t>
        </r>
        <r>
          <rPr>
            <sz val="9"/>
            <color indexed="81"/>
            <rFont val="Tahoma"/>
            <family val="2"/>
          </rPr>
          <t xml:space="preserve">
Reort automatique de la feuille "Epreuve EP2"
</t>
        </r>
      </text>
    </comment>
    <comment ref="F35" authorId="0" shapeId="0">
      <text>
        <r>
          <rPr>
            <b/>
            <sz val="9"/>
            <color indexed="81"/>
            <rFont val="Tahoma"/>
            <family val="2"/>
          </rPr>
          <t>Sandrine Dutrey:</t>
        </r>
        <r>
          <rPr>
            <sz val="9"/>
            <color indexed="81"/>
            <rFont val="Tahoma"/>
            <family val="2"/>
          </rPr>
          <t xml:space="preserve">
Reort automatique de la feuille "Epreuve EP3"
</t>
        </r>
      </text>
    </comment>
    <comment ref="F37" authorId="0" shapeId="0">
      <text>
        <r>
          <rPr>
            <b/>
            <sz val="9"/>
            <color indexed="81"/>
            <rFont val="Tahoma"/>
            <family val="2"/>
          </rPr>
          <t>Sandrine Dutrey:</t>
        </r>
        <r>
          <rPr>
            <sz val="9"/>
            <color indexed="81"/>
            <rFont val="Tahoma"/>
            <family val="2"/>
          </rPr>
          <t xml:space="preserve">
Reort automatique de la feuille "Epreuve EP3"</t>
        </r>
      </text>
    </comment>
    <comment ref="F40" authorId="0" shapeId="0">
      <text>
        <r>
          <rPr>
            <b/>
            <sz val="9"/>
            <color indexed="81"/>
            <rFont val="Tahoma"/>
            <family val="2"/>
          </rPr>
          <t>Sandrine Dutrey:</t>
        </r>
        <r>
          <rPr>
            <sz val="9"/>
            <color indexed="81"/>
            <rFont val="Tahoma"/>
            <family val="2"/>
          </rPr>
          <t xml:space="preserve">
Reort automatique de la feuille "Epreuve EP3"</t>
        </r>
      </text>
    </comment>
  </commentList>
</comments>
</file>

<file path=xl/sharedStrings.xml><?xml version="1.0" encoding="utf-8"?>
<sst xmlns="http://schemas.openxmlformats.org/spreadsheetml/2006/main" count="324" uniqueCount="255">
  <si>
    <t>SESSION :</t>
  </si>
  <si>
    <t>Établissement :</t>
  </si>
  <si>
    <t>Nom et prénom du candidat :</t>
  </si>
  <si>
    <t>Compétences</t>
  </si>
  <si>
    <t>Fonction</t>
  </si>
  <si>
    <t>Établissement de formation</t>
  </si>
  <si>
    <t>sous-épreuve d'organisation et mise en œuvre d'un service</t>
  </si>
  <si>
    <t>Épreuve écrite, orale et pratique - Durée 4 heures 30 - coef 4</t>
  </si>
  <si>
    <t>E31 situation en centre formation</t>
  </si>
  <si>
    <t>Phase écrite 1h - 1 organisation du travail + 1 argumentation commerciale</t>
  </si>
  <si>
    <t>Phase pratique 2 tables pour 6 à 8 couverts avec commis</t>
  </si>
  <si>
    <r>
      <rPr>
        <sz val="10"/>
        <color indexed="8"/>
        <rFont val="Calibri"/>
        <family val="2"/>
      </rPr>
      <t>2</t>
    </r>
    <r>
      <rPr>
        <i/>
        <sz val="9"/>
        <color indexed="8"/>
        <rFont val="Calibri"/>
        <family val="2"/>
      </rPr>
      <t xml:space="preserve"> </t>
    </r>
    <r>
      <rPr>
        <i/>
        <sz val="10"/>
        <color indexed="8"/>
        <rFont val="Calibri"/>
        <family val="2"/>
      </rPr>
      <t>évaluation en centre - avant la fin du dernier semestre de terminale</t>
    </r>
  </si>
  <si>
    <r>
      <rPr>
        <sz val="10"/>
        <color indexed="8"/>
        <rFont val="Calibri"/>
        <family val="2"/>
      </rPr>
      <t>2</t>
    </r>
    <r>
      <rPr>
        <i/>
        <sz val="9"/>
        <color indexed="8"/>
        <rFont val="Calibri"/>
        <family val="2"/>
      </rPr>
      <t xml:space="preserve"> </t>
    </r>
    <r>
      <rPr>
        <i/>
        <sz val="10"/>
        <color indexed="8"/>
        <rFont val="Calibri"/>
        <family val="2"/>
      </rPr>
      <t>évaluation en centre - Lors du deuxième semestre de terminale</t>
    </r>
  </si>
  <si>
    <t>NOM Prénom</t>
  </si>
  <si>
    <t>Cursus de formation</t>
  </si>
  <si>
    <t xml:space="preserve">CAP en 1, 2 ou 3 ans </t>
  </si>
  <si>
    <t xml:space="preserve">EQUIPIER POLYVALENT DU COMMERCE </t>
  </si>
  <si>
    <t xml:space="preserve">Extrait du référentiel d'évaluation </t>
  </si>
  <si>
    <t xml:space="preserve">Nom et prénom du candidat </t>
  </si>
  <si>
    <t>N° candidat</t>
  </si>
  <si>
    <t>2021 - 2023</t>
  </si>
  <si>
    <t>TEPC</t>
  </si>
  <si>
    <t xml:space="preserve">GRILLE D'EVALUATION </t>
  </si>
  <si>
    <r>
      <t xml:space="preserve">         </t>
    </r>
    <r>
      <rPr>
        <b/>
        <sz val="18"/>
        <color rgb="FFFF0000"/>
        <rFont val="Cambria"/>
        <family val="1"/>
      </rPr>
      <t xml:space="preserve">   EPREUVE : RECEPTION ET SUIVI DES COMMANDES (EP1) CCF</t>
    </r>
  </si>
  <si>
    <t xml:space="preserve">COMPOSITION DE LA COMMISSION D'EVALUATION </t>
  </si>
  <si>
    <t>Obervations, commentaires (justification de la note)</t>
  </si>
  <si>
    <t xml:space="preserve">Fonction et entreprise </t>
  </si>
  <si>
    <t xml:space="preserve">Date de la situation d'évaluation </t>
  </si>
  <si>
    <t xml:space="preserve">Critères et indicateurs d'évaluation </t>
  </si>
  <si>
    <t>PROFIL</t>
  </si>
  <si>
    <t xml:space="preserve">                       CAP EQUIPIER POLYVALENT DU COMMERCE                       </t>
  </si>
  <si>
    <t>Participer à la passation des commandes fournisseurs</t>
  </si>
  <si>
    <t>Réceptionner</t>
  </si>
  <si>
    <t>Stocker</t>
  </si>
  <si>
    <t>Préparer les commandes destinées aux clients</t>
  </si>
  <si>
    <t xml:space="preserve">1 : Novice    </t>
  </si>
  <si>
    <t xml:space="preserve"> 2 : Débrouillé     </t>
  </si>
  <si>
    <t xml:space="preserve"> 3 : Averti   </t>
  </si>
  <si>
    <t xml:space="preserve">  4 : Expert </t>
  </si>
  <si>
    <t>N’évalue pas correctement les quantités à commander</t>
  </si>
  <si>
    <t>Transmet des informations imprécises</t>
  </si>
  <si>
    <t>Evalue correctement les quantités à commander mais n’anticipe pas les ruptures</t>
  </si>
  <si>
    <t>Transmet des informations qui sont fiables quand on le/la sollicite</t>
  </si>
  <si>
    <t>Anticipe les quantités à commander après les avoir correctement évaluées</t>
  </si>
  <si>
    <t>Prend l’initiative de transmettre des informations qui sont fiables</t>
  </si>
  <si>
    <t>Anticipe et évalue les quantités à commander de façon fiable, en toute autonomie</t>
  </si>
  <si>
    <t xml:space="preserve">Descripteurs des différents profils </t>
  </si>
  <si>
    <t>Ne respecte pas les règles d’hygiène et de sécurité et n’adopte pas une tenue professionnelle adaptée au produit et à la sécurité du personnel</t>
  </si>
  <si>
    <t>N’identifie pas les anomalies</t>
  </si>
  <si>
    <t>Identifie les anomalies de façon partielle et ne maîtrise pas totalement les procédures à suivre en cas de livraison non conforme</t>
  </si>
  <si>
    <t>Réalise les contrôles lors de la réception de marchandises de façon pertinente, après rappel des procédures de l’entreprise</t>
  </si>
  <si>
    <t>Respecte les règles d’hygiène et de sécurité et adopte une tenue professionnelle adaptée au produit et à la sécurité du personnel sur consignes</t>
  </si>
  <si>
    <t>Identifie les anomalies avec fiabilité mais ne maîtrise pas totalement les procédures à suivre en cas de livraison non conforme</t>
  </si>
  <si>
    <t>Réalise les contrôles fiables lors de la réception de marchandises, dans le respect des procédures de l’entreprise</t>
  </si>
  <si>
    <t>Respecte en autonomie les règles d’hygiène et de sécurité liées au produit et adopte une tenue professionnelles adaptée en toutes circonstances</t>
  </si>
  <si>
    <t>Identifie les anomalies, les transmet de façon fiable et efficace en utilisant les outils de communication adaptés</t>
  </si>
  <si>
    <t>Ne respecte pas les règles de stockage</t>
  </si>
  <si>
    <t>Respecte les règles de stockage, mais n’optimise pas l’utilisation du mobilier de stockage et n’utilise pas toujours le bon matériel de manutention</t>
  </si>
  <si>
    <t>Respecte les règles de stockage mais n’utilise pas toujours le matériel de manutention adapté</t>
  </si>
  <si>
    <t>Respecte les règles de stockage, utilise le mobilier de stockage et le matériel de manutention adaptés</t>
  </si>
  <si>
    <t>Ne range ni ne nettoie la réserve</t>
  </si>
  <si>
    <t>Range et nettoie la réserve mais ne respecte pas toujours la rotation des produits</t>
  </si>
  <si>
    <t>Range et nettoie la réserve efficacement chaque fois que cela est demandé en respectant la rotation des produits</t>
  </si>
  <si>
    <t>Range et nettoie la réserve de façon efficace aussi souvent que de besoin, en toute autonomie</t>
  </si>
  <si>
    <t>Ne trie pas</t>
  </si>
  <si>
    <t>Evacue les déchets sans les trier</t>
  </si>
  <si>
    <t>Trie et évacue les déchets dès que cela est demandé</t>
  </si>
  <si>
    <t>Trie et évacue les déchets dès que cela est nécessaire, en respectant la réglementation en vigueur</t>
  </si>
  <si>
    <t>Les commandes des clients ne sont pas préparées correctement dans les délais impartis</t>
  </si>
  <si>
    <t>Les commandes des clients sont préparées conformément à leurs demandes mais pas dans les délais impartis</t>
  </si>
  <si>
    <t>Les commandes des clients sont préparées conformément à leurs demandes, dans les délais impartis</t>
  </si>
  <si>
    <t>Les commandes sont préparées dans le respect de la demande du client et dans les délais impartis, les colis sont stockés correctement dans l’attente du retrait client</t>
  </si>
  <si>
    <t>(sur 20 points, note arrondie au demi-point supérieur)</t>
  </si>
  <si>
    <t>EPREUVE EP2 (Unité professionnelle) - Coefficient 5</t>
  </si>
  <si>
    <t>EPREUVE EP1 (Unité professionnelle) - Coefficient 3</t>
  </si>
  <si>
    <r>
      <t xml:space="preserve">         </t>
    </r>
    <r>
      <rPr>
        <b/>
        <sz val="18"/>
        <color rgb="FFFF0000"/>
        <rFont val="Cambria"/>
        <family val="1"/>
      </rPr>
      <t xml:space="preserve">   EPREUVE : MISE EN VALEUR ET APPROVISIONNEMENT (EP2) CCF</t>
    </r>
  </si>
  <si>
    <t>Approvisionner, mettre en rayon, ranger selon la nature des produits</t>
  </si>
  <si>
    <t>Mettre en valeur les produits et l’espace commercial</t>
  </si>
  <si>
    <t>Les deux critères ci-contre traversent l’ensemble des méta-compétences du bloc 2</t>
  </si>
  <si>
    <t>Lutter contre la démarque et participer aux opérations d’inventaire</t>
  </si>
  <si>
    <t>Installer et mettre à jour la signalétique</t>
  </si>
  <si>
    <t>Participer aux opérations de conditionnement des produits</t>
  </si>
  <si>
    <t>EP1 Note proposée pour le (la) candidat (e)</t>
  </si>
  <si>
    <r>
      <rPr>
        <i/>
        <sz val="11"/>
        <rFont val="Calibri"/>
        <family val="2"/>
      </rPr>
      <t>Prévention des ruptures et de la démarque</t>
    </r>
    <r>
      <rPr>
        <i/>
        <sz val="11"/>
        <color rgb="FFFF0000"/>
        <rFont val="Calibri"/>
        <family val="2"/>
      </rPr>
      <t xml:space="preserve">
Application des dispositifs et protocoles de prévention contre la démarque et le gaspillage ; fiabilité du comptage et de la transmission d’informations</t>
    </r>
  </si>
  <si>
    <t>EP2 Note proposée pour le (la) candidat (e)</t>
  </si>
  <si>
    <t>N’approvisionne pas le rayon dans le respect des consignes et des règles, ne détecte pas les anomalies</t>
  </si>
  <si>
    <t>Approvisionne le rayon en respectant partiellement les consignes et les règles</t>
  </si>
  <si>
    <t>Approvisionne le rayon correctement, constate les ruptures, applique les règles de présentation</t>
  </si>
  <si>
    <t>Approvisionne en quantité et en qualité conformément aux consignes et aux règles, anticipe les ruptures et repère les anomalies ; assure une rotation des produits effective</t>
  </si>
  <si>
    <t>Ne respecte pas les consignes de mise en valeur des produits et de l’espace commercial, n’assure pas le nettoyage et le rangement des lieux de vente</t>
  </si>
  <si>
    <t>Met en valeur partiellement les produits et l’espace commercial, maintient approximativement la propreté et le rangement</t>
  </si>
  <si>
    <t>Met en valeur correctement les produits et l’espace commercial, maintient la propreté sur consigne</t>
  </si>
  <si>
    <t>Met en valeur avec rigueur et créativité les produits et l’espace commercial conformément aux préconisations et aux règles, veille avec réactivité à la propreté et au nettoyage des lieux de vente</t>
  </si>
  <si>
    <t>Effectue un conditionnement impropre à la vente</t>
  </si>
  <si>
    <t>Sélectionne des produits, des fournitures, un conditionnement ou un emballage qui ne sont pas systématiquement adaptés aux consignes</t>
  </si>
  <si>
    <t>Effectue le conditionnement et l’étiquetage conformément aux consignes, aux procédures, dans le respect de la réglementation sur consignes</t>
  </si>
  <si>
    <t>Effectue avec méthode et en autonomie  le conditionnement et l’étiquetage conformément aux consignes, aux procédures et dans le respect de la réglementation</t>
  </si>
  <si>
    <t>Installe et met à jour une signalétique non conforme aux consignes et préconisations</t>
  </si>
  <si>
    <t xml:space="preserve">Installe et met à jour une signalétique peu adaptée et qui comporte des erreurs </t>
  </si>
  <si>
    <t>Installe et met à jour une signalétique conforme aux consignes et aux préconisations, saisit des informations fiables</t>
  </si>
  <si>
    <t>Installe et met à jour une signalétique conforme aux consignes et aux préconisations, fiable et lisible, vérifie l’exactitude et repère les anomalies</t>
  </si>
  <si>
    <t>N’assure pas un comptage ni une transmission d’informations  fiables, les documents ne sont pas correctement complétés</t>
  </si>
  <si>
    <t>Ne respecte pas les règles d’hygiène, de sécurité et d’économie d’effort, ni n’adopte une tenue professionnelle adaptée au contexte d’exercice</t>
  </si>
  <si>
    <t>N’utilise pas les outils et supports numériques à sa disposition pour rechercher, lire, collecter, prélever des informations, actualiser des données dans ses activités professionnelles quotidiennes</t>
  </si>
  <si>
    <t xml:space="preserve">Applique partiellement les actions de prévention de la démarque et du gaspillage, la démarque connue n’est pas toujours repérée ; collecte et transmet des informations partielles et/ou imprécises	</t>
  </si>
  <si>
    <t xml:space="preserve">Applique les actions de prévention de la démarque et du gaspillage selon les consignes et procédures, assure un comptage et une transmission d’informations fiables	
</t>
  </si>
  <si>
    <t>Met en œuvre avec rigueur et anticipation les actions de prévention de la démarque et du gaspillage selon les consignes et procédures</t>
  </si>
  <si>
    <t xml:space="preserve">Respecte les règles d’hygiène, de sécurité et d’économie d’effort et adopte une tenue professionnelle adaptée au contexte d’exercice en étant guidé	</t>
  </si>
  <si>
    <t>Respecte les règles d’hygiène, de sécurité et d’économie d’effort et adopte une posture et une tenue professionnelle adaptée au contexte d’exercice sur consigne</t>
  </si>
  <si>
    <t>Respecte en autonomie les règles d’hygiène, de sécurité et d’économie d’effort en toutes circonstances et adopte une posture et une tenue professionnelle adaptées au contexte d’exercice</t>
  </si>
  <si>
    <t xml:space="preserve">Réalise des actions élémentaires de recherche, lecture, collecte, prélèvement des informations et actualisation des données avec les supports et outils numériques connus. Applique une procédure simple en étant guidé	</t>
  </si>
  <si>
    <t xml:space="preserve">Réalise des actions simples de recherche, lecture, collecte, prélèvement des informations et actualisation des données avec les outils et supports numériques connus. Applique seul une procédure simple tant que ne survient pas de difficulté	</t>
  </si>
  <si>
    <t>Choisit et utilise de façon pertinente et en autonomie les outils et supports numériques à sa disposition pour rechercher, lire, collecter, prélever des informations, actualiser des données dans ses activités quotidiennes</t>
  </si>
  <si>
    <t>EPREUVE EP3 (Unité professionnelle) - Coefficient 6</t>
  </si>
  <si>
    <r>
      <t xml:space="preserve">         </t>
    </r>
    <r>
      <rPr>
        <b/>
        <sz val="18"/>
        <color rgb="FFFF0000"/>
        <rFont val="Cambria"/>
        <family val="1"/>
      </rPr>
      <t xml:space="preserve">   EPREUVE : CONSEIL ET ACCOMPAGNEMENT DU CLIENT DANS SON PARCOURS D'ACHAT (EP3) CCF</t>
    </r>
  </si>
  <si>
    <t>EP3 Note proposée pour le (la) candidat (e)</t>
  </si>
  <si>
    <t>Accompagner le parcours client dans un contexte omnicanal</t>
  </si>
  <si>
    <t>Prendre contact avec le client</t>
  </si>
  <si>
    <t>Préparer son environnement de travail</t>
  </si>
  <si>
    <t>Finaliser la prise en charge du client</t>
  </si>
  <si>
    <t>Recevoir les réclamations courantes</t>
  </si>
  <si>
    <t>Communiquer</t>
  </si>
  <si>
    <t>Ne prépare pas son environnement de travail. N’adopte pas une tenue adaptée</t>
  </si>
  <si>
    <t>Prépare son matériel et adopte une tenue professionnelle adaptée</t>
  </si>
  <si>
    <t>Prépare son matériel, adopte une tenue professionnelle adaptée et s’assure que les outils d’aide à la vente et d’encaissement sont opérationnels</t>
  </si>
  <si>
    <t>S’assure que les outils d’aide à la vente et d’encaissement sont opérationnels et respecte les consignes et procédures</t>
  </si>
  <si>
    <t>Accueille le client en face à face et/ou à distance dans le respect des exigences de l’unité commerciale
et établit un contact positif avec le client tout en instaurant un climat de confiance</t>
  </si>
  <si>
    <t>Ne cherche pas à identifier la demande.
N’identifie pas la demande et ne fait preuve d’aucune écoute active</t>
  </si>
  <si>
    <t xml:space="preserve">Réalise un questionnement imprécis  et  pratique une écoute superficielle	</t>
  </si>
  <si>
    <t xml:space="preserve">Procède à un questionnement et une écoute active permettant de cerner les principaux besoins /attentes.	</t>
  </si>
  <si>
    <t>Réalise un questionnement de nature à identifier l’ensemble des besoins et attentes  du client en appliquant une écoute  active et  de l’empathie</t>
  </si>
  <si>
    <t xml:space="preserve">Ne propose pas de conseil	</t>
  </si>
  <si>
    <t xml:space="preserve">Propose des conseils inadaptés aux produits et/ou services	</t>
  </si>
  <si>
    <t>Propose des conseils adaptés à l’offre de produits et/ou de services qui répondent aux  principaux  besoins   et attentes  du client</t>
  </si>
  <si>
    <t>Propose des conseils adaptés à l’offre de produits et/ou de services qui répondent aux  principaux  besoins et attentes  du client, l’accompagne dans son choix et  s’assure de son adhésion</t>
  </si>
  <si>
    <t>N’identifie pas et ne s’appuie pas sur les principales caractéristiques des produits et services proposés</t>
  </si>
  <si>
    <t>Identifie des avantages inadaptés sans tenir compte de la demande du client</t>
  </si>
  <si>
    <t>S’appuie sur des avantages adaptés lors de la présentation,
démonstration ou dégustation</t>
  </si>
  <si>
    <t>N’utilise pas les outils d’aide à la vente digitaux (pour accompagner le parcours client dans un contexte omnicanal)</t>
  </si>
  <si>
    <t>Utilise des moyens de communication et des supports numériques d’aide à la vente  adaptés au contexte omnicanal</t>
  </si>
  <si>
    <t>Utilise des moyens de communication et des supports numériques d’aide à la vente  inadaptés</t>
  </si>
  <si>
    <t>Utilise des moyens de communication et des supports numériques d’aide à la vente pertinents et accompagne le client dans l’utilisation des outils digitaux (dans un contexte omnicanal)</t>
  </si>
  <si>
    <t xml:space="preserve">Ne prend pas de commande
	</t>
  </si>
  <si>
    <t>Prend la commande de façon partielle et imprécise</t>
  </si>
  <si>
    <t>Prend la commande correctement avec toutes les informations indispensables à son traitement</t>
  </si>
  <si>
    <t xml:space="preserve">Applique correctement les procédures de remise et des retours des colis dans le respect de la politique commerciale du point de vente avec de l’aide	</t>
  </si>
  <si>
    <t>Applique correctement les procédures de remise et de retour des colis au client dans le respect de la politique commerciale du point de vente, en autonomie et  valide le retrait à l’aide d’outils digitaux.</t>
  </si>
  <si>
    <t xml:space="preserve">Prend congé sans respecter la procédure	</t>
  </si>
  <si>
    <t xml:space="preserve">Prend congé en respectant approximativement la procédure 	</t>
  </si>
  <si>
    <t xml:space="preserve">Prend congé et crée un climat de confiance et favorable  à la fidélisation 	</t>
  </si>
  <si>
    <t xml:space="preserve">Prend congé et propose des moyens de fidélisation pertinents/cohérents avec la politique de l’unité commerciale </t>
  </si>
  <si>
    <t xml:space="preserve">L’encaissement n’est pas effectué	</t>
  </si>
  <si>
    <t xml:space="preserve">L’encaissement est effectué mais les opérations de clôture de caisse sont inadaptées	</t>
  </si>
  <si>
    <t xml:space="preserve">L’encaissement et les opérations de clôture de caisse sont correctement réalisés dans le respect des procédures de l’unité commerciale	</t>
  </si>
  <si>
    <t xml:space="preserve">N’ identifie pas une réclamation	</t>
  </si>
  <si>
    <t xml:space="preserve">Identifie la réclamation mais ne la transmet pas  au bon interlocuteur ou propose une solution inadaptée	</t>
  </si>
  <si>
    <t xml:space="preserve">Prend en compte la réclamation et la transmet au bon interlocuteur ou propose une solution pas totalement conforme aux procédures et à la réglementation	</t>
  </si>
  <si>
    <t xml:space="preserve">S’exprime avec des approximations concernant la clarté de ses propos et sa communication non
verbale	</t>
  </si>
  <si>
    <t>CAP EQUIPIER POLYVALENT DU COMMERCE</t>
  </si>
  <si>
    <t xml:space="preserve">Évaluation épreuve EP1  </t>
  </si>
  <si>
    <t xml:space="preserve">Signatures </t>
  </si>
  <si>
    <t xml:space="preserve">Évaluation épreuve EP2  </t>
  </si>
  <si>
    <t xml:space="preserve">Évaluation épreuve EP3  </t>
  </si>
  <si>
    <t xml:space="preserve">ATTESTATION A IMPRIMER </t>
  </si>
  <si>
    <r>
      <t>Signatures</t>
    </r>
    <r>
      <rPr>
        <sz val="12"/>
        <rFont val="Calibri"/>
        <family val="2"/>
      </rPr>
      <t xml:space="preserve"> </t>
    </r>
  </si>
  <si>
    <t xml:space="preserve">Pour les signatures (insertion &gt; image) sinon vous avez la possibilité d'imprimer l'attestation "onglet 6", de le compléter et le signer, avant de le scanner </t>
  </si>
  <si>
    <t xml:space="preserve">CAP  1  an </t>
  </si>
  <si>
    <t xml:space="preserve">CAP 2 ans </t>
  </si>
  <si>
    <t xml:space="preserve">CAP 3 ans </t>
  </si>
  <si>
    <t>Établissement et ville :</t>
  </si>
  <si>
    <t xml:space="preserve">           Déposer le(s) lien(s) du portfolio du candidat et tout autre élément dans l'encadré ci-dessous (drive, nextcloud…)</t>
  </si>
  <si>
    <t xml:space="preserve">SYNTHESE DES NOTES </t>
  </si>
  <si>
    <r>
      <t xml:space="preserve">         </t>
    </r>
    <r>
      <rPr>
        <b/>
        <sz val="18"/>
        <color rgb="FFFF0000"/>
        <rFont val="Cambria"/>
        <family val="1"/>
      </rPr>
      <t xml:space="preserve">   EPREUVES PROFESSIONNELLES</t>
    </r>
  </si>
  <si>
    <t xml:space="preserve">   EPREUVE EP1</t>
  </si>
  <si>
    <t>NOTE /20</t>
  </si>
  <si>
    <t>Note /20</t>
  </si>
  <si>
    <t>Groupe de compétence 2                       METTRE EN VALEUR ET APPROVISIONNER</t>
  </si>
  <si>
    <t>EPREUVE EP2</t>
  </si>
  <si>
    <t>EPREUVE EP3</t>
  </si>
  <si>
    <t>RECEPTION ET SUIVI DES COMMANDES - CCF</t>
  </si>
  <si>
    <t>MISE EN VALEUR ET APPROVISIONNEMENT - CCF</t>
  </si>
  <si>
    <t>CONSEIL ET ACCOMPAGNEMENT DU CLIENT DANS SON PARCOURS D'ACHAT - CCF</t>
  </si>
  <si>
    <t xml:space="preserve">Pour les signatures (insertion &gt; image) sinon vous avez la possibilité d'imprimer l'attestation "onglet 6", de la compléter, signer, et scanner </t>
  </si>
  <si>
    <t xml:space="preserve">Groupe de compétence 1         RECEVOIR ET SUIVRE LES COMMANDES </t>
  </si>
  <si>
    <t>Ne transmet pas les informations</t>
  </si>
  <si>
    <r>
      <rPr>
        <b/>
        <i/>
        <sz val="10"/>
        <color theme="1"/>
        <rFont val="Calibri"/>
        <family val="2"/>
      </rPr>
      <t>Sur la base des activités professionnelles réalisées par le candidat et de tout autre élément susceptible de nourrir son analyse</t>
    </r>
    <r>
      <rPr>
        <i/>
        <sz val="10"/>
        <color theme="1"/>
        <rFont val="Calibri"/>
        <family val="2"/>
      </rPr>
      <t xml:space="preserve">, la commission procède à l’évaluation de ses acquis à partir des critères définis pour l’épreuve et renseigne la grille nationale fournie à cet effet afin de proposer une note sur 20 affectée du </t>
    </r>
    <r>
      <rPr>
        <b/>
        <i/>
        <sz val="10"/>
        <color theme="1"/>
        <rFont val="Calibri"/>
        <family val="2"/>
      </rPr>
      <t>coefficient 3</t>
    </r>
    <r>
      <rPr>
        <i/>
        <sz val="10"/>
        <color theme="1"/>
        <rFont val="Calibri"/>
        <family val="2"/>
      </rPr>
      <t>. 
La proposition de note ne doit pas être communiquée au candidat.</t>
    </r>
  </si>
  <si>
    <r>
      <t xml:space="preserve">Le contrôle en cours de formation est conduit à partir des activités professionnelles du candidat réalisées </t>
    </r>
    <r>
      <rPr>
        <b/>
        <i/>
        <sz val="10"/>
        <color theme="1"/>
        <rFont val="Calibri"/>
        <family val="2"/>
      </rPr>
      <t>durant le cycle de formation</t>
    </r>
    <r>
      <rPr>
        <i/>
        <sz val="10"/>
        <color theme="1"/>
        <rFont val="Calibri"/>
        <family val="2"/>
      </rPr>
      <t>, à la fois dans le cadre des</t>
    </r>
    <r>
      <rPr>
        <b/>
        <i/>
        <sz val="10"/>
        <color theme="1"/>
        <rFont val="Calibri"/>
        <family val="2"/>
      </rPr>
      <t xml:space="preserve"> PFMP et de la formation en établissement.
</t>
    </r>
    <r>
      <rPr>
        <i/>
        <sz val="10"/>
        <color theme="1"/>
        <rFont val="Calibri"/>
        <family val="2"/>
      </rPr>
      <t xml:space="preserve"> Ces activités donneront lieu à des </t>
    </r>
    <r>
      <rPr>
        <b/>
        <i/>
        <u/>
        <sz val="10"/>
        <color theme="1"/>
        <rFont val="Calibri"/>
        <family val="2"/>
      </rPr>
      <t>comptes rendus écrits et oraux</t>
    </r>
    <r>
      <rPr>
        <i/>
        <sz val="10"/>
        <color theme="1"/>
        <rFont val="Calibri"/>
        <family val="2"/>
      </rPr>
      <t xml:space="preserve"> qui permettront à l’élève d’expliciter la démarche mise en œuvre pour les réaliser.</t>
    </r>
  </si>
  <si>
    <r>
      <t xml:space="preserve">Le contrôle en cours de formation est conduit à partir des activités professionnelles du candidat réalisées </t>
    </r>
    <r>
      <rPr>
        <b/>
        <i/>
        <sz val="10"/>
        <color theme="1"/>
        <rFont val="Calibri"/>
        <family val="2"/>
      </rPr>
      <t>durant le cycle de formation, à la fois dans le cadre des PFMP et de la formation en établissement</t>
    </r>
    <r>
      <rPr>
        <i/>
        <sz val="10"/>
        <color theme="1"/>
        <rFont val="Calibri"/>
        <family val="2"/>
      </rPr>
      <t>. Ces activités donneront lieu à des</t>
    </r>
    <r>
      <rPr>
        <b/>
        <i/>
        <u/>
        <sz val="10"/>
        <color theme="1"/>
        <rFont val="Calibri"/>
        <family val="2"/>
      </rPr>
      <t xml:space="preserve"> comptes rendus écrits et oraux</t>
    </r>
    <r>
      <rPr>
        <i/>
        <sz val="10"/>
        <color theme="1"/>
        <rFont val="Calibri"/>
        <family val="2"/>
      </rPr>
      <t xml:space="preserve"> qui permettront à l’élève d’expliciter la démarche mise en œuvre pour les réaliser.</t>
    </r>
  </si>
  <si>
    <r>
      <rPr>
        <b/>
        <i/>
        <sz val="10"/>
        <color theme="1"/>
        <rFont val="Calibri"/>
        <family val="2"/>
      </rPr>
      <t>Sur la base des activités professionnelles réalisées par le candidat et de tout autre élément susceptible de nourrir son analyse</t>
    </r>
    <r>
      <rPr>
        <i/>
        <sz val="10"/>
        <color theme="1"/>
        <rFont val="Calibri"/>
        <family val="2"/>
      </rPr>
      <t xml:space="preserve">, la commission procède à l’évaluation de ses acquis à partir des critères définis pour l’épreuve et renseigne la grille nationale fournie à cet effet afin de proposer une note sur 20 affectée du </t>
    </r>
    <r>
      <rPr>
        <b/>
        <i/>
        <sz val="10"/>
        <color theme="1"/>
        <rFont val="Calibri"/>
        <family val="2"/>
      </rPr>
      <t>coefficient 5</t>
    </r>
    <r>
      <rPr>
        <i/>
        <sz val="10"/>
        <color theme="1"/>
        <rFont val="Calibri"/>
        <family val="2"/>
      </rPr>
      <t>. La proposition de note ne doit pas être communiquée au candidat.</t>
    </r>
  </si>
  <si>
    <r>
      <t xml:space="preserve">Le contrôle en cours de formation est conduit à partir des activités professionnelles du candidat réalisées </t>
    </r>
    <r>
      <rPr>
        <b/>
        <i/>
        <sz val="10"/>
        <color theme="1"/>
        <rFont val="Calibri"/>
        <family val="2"/>
      </rPr>
      <t>durant le cycle de formation, à la fois dans le cadre des PFMP et de la formation en établissement.</t>
    </r>
    <r>
      <rPr>
        <i/>
        <sz val="10"/>
        <color theme="1"/>
        <rFont val="Calibri"/>
        <family val="2"/>
      </rPr>
      <t xml:space="preserve"> Ces activités donneront lieu à des comptes rendus écrits et oraux qui permettront à l’élève d’expliciter la démarche mise en œuvre pour les réaliser.</t>
    </r>
  </si>
  <si>
    <t xml:space="preserve">               Groupe de compétence 3 Conseiller et accompagner le client dans son parcours d'achat </t>
  </si>
  <si>
    <t>Notes</t>
  </si>
  <si>
    <t>Ne réalise aucun contrôle</t>
  </si>
  <si>
    <t>Réalise un contrôle imprécis lors de la réception des marchandises</t>
  </si>
  <si>
    <t>Respecte les règles d’hygiène et de sécurité et adopte une tenue professionnelle adaptée au produit et à la sécurité du personnel, en étant guidé</t>
  </si>
  <si>
    <t>Prend en compte, transmet la réclamation au bon interlocuteur et/ou propose une solution adaptée aux procédures de l’unité commerciale</t>
  </si>
  <si>
    <t>L’encaissement et les opérations de clôture de caisse sont parfaitement réalisés. Il s’assure de la fiabilité des enregistrements</t>
  </si>
  <si>
    <t>Prend la commande avec toutes les informations indispensables à son traitement en utilisant un outil de communication et/ou un logiciel de façon pertinente</t>
  </si>
  <si>
    <t xml:space="preserve">Observations : </t>
  </si>
  <si>
    <t xml:space="preserve">S’exprime avec difficulté en n’adaptant pas sa communication non verbale	
</t>
  </si>
  <si>
    <t xml:space="preserve">N’applique pas les procédures de remise et de retours des colis
	</t>
  </si>
  <si>
    <t xml:space="preserve">Applique les procédures de remise et des retours des colis 
	</t>
  </si>
  <si>
    <t>Accueille le client en face à face et/ou à distance dans le respect des exigences de l’unité commerciale</t>
  </si>
  <si>
    <t xml:space="preserve">Accueille le client en face à face et/ou à distance sans respecter les exigences de l’unité commerciale		</t>
  </si>
  <si>
    <t xml:space="preserve">S’exprime clairement et met en œuvre une communication non verbale correcte 	</t>
  </si>
  <si>
    <t xml:space="preserve">Nom &amp; Prénom du candidat </t>
  </si>
  <si>
    <t xml:space="preserve">Classe </t>
  </si>
  <si>
    <r>
      <t xml:space="preserve">Cette épreuve vise à apprécier l’aptitude du candidat à mobiliser ses compétences et connaissances dans le cadre de situations professionnelles relevant du  </t>
    </r>
    <r>
      <rPr>
        <b/>
        <i/>
        <sz val="10"/>
        <color theme="1"/>
        <rFont val="Calibri"/>
        <family val="2"/>
      </rPr>
      <t>domaine d’activités 1</t>
    </r>
    <r>
      <rPr>
        <i/>
        <sz val="10"/>
        <color theme="1"/>
        <rFont val="Calibri"/>
        <family val="2"/>
      </rPr>
      <t>.</t>
    </r>
  </si>
  <si>
    <r>
      <t xml:space="preserve">Cette épreuve vise à apprécier l’aptitude du candidat à mobiliser ses compétences et connaissances dans le cadre de situations professionnelles relevant du </t>
    </r>
    <r>
      <rPr>
        <b/>
        <i/>
        <sz val="10"/>
        <color theme="1"/>
        <rFont val="Calibri"/>
        <family val="2"/>
      </rPr>
      <t>domaine d’activités 2.</t>
    </r>
  </si>
  <si>
    <r>
      <rPr>
        <b/>
        <i/>
        <sz val="10"/>
        <color theme="1"/>
        <rFont val="Calibri"/>
        <family val="2"/>
      </rPr>
      <t>Sur la base des activités professionnelles réalisées par le candidat et de tout autre élément susceptible de nourrir son analyse</t>
    </r>
    <r>
      <rPr>
        <i/>
        <sz val="10"/>
        <color theme="1"/>
        <rFont val="Calibri"/>
        <family val="2"/>
      </rPr>
      <t xml:space="preserve">, la commission procède à l’évaluation de ses acquis à partir des critères définis pour  l’épreuve et renseigne la grille nationale fournie à cet effet afin de proposer une note sur 20 affectée du </t>
    </r>
    <r>
      <rPr>
        <b/>
        <i/>
        <sz val="10"/>
        <color theme="1"/>
        <rFont val="Calibri"/>
        <family val="2"/>
      </rPr>
      <t>coefficient 6</t>
    </r>
    <r>
      <rPr>
        <i/>
        <sz val="10"/>
        <color theme="1"/>
        <rFont val="Calibri"/>
        <family val="2"/>
      </rPr>
      <t>. 
La proposition de note ne doit pas être communiquée au candidat.</t>
    </r>
  </si>
  <si>
    <t>Epreuve EP1 : Réception et suivi des commandes (coefficient  3)</t>
  </si>
  <si>
    <t>Epreuve EP2 : Mise en valeur et approvisionnemet (coefficient 5)</t>
  </si>
  <si>
    <t>Epreuve EP3 : Conseil et accompagnement du client dans son parcours d'achat  (coefficient 6)</t>
  </si>
  <si>
    <r>
      <t xml:space="preserve">Cette épreuve vise à apprécier l’aptitude du candidat à mobiliser ses compétences et connaissances dans le cadre de situations professionnelles relevant du </t>
    </r>
    <r>
      <rPr>
        <b/>
        <i/>
        <sz val="10"/>
        <color theme="1"/>
        <rFont val="Calibri"/>
        <family val="2"/>
      </rPr>
      <t>domaine d’activités 3.</t>
    </r>
  </si>
  <si>
    <r>
      <rPr>
        <b/>
        <sz val="14"/>
        <color theme="1"/>
        <rFont val="Calibri"/>
        <family val="2"/>
        <scheme val="minor"/>
      </rPr>
      <t>Quelques consignes pour compléter ce livret dématérialisé  :</t>
    </r>
    <r>
      <rPr>
        <sz val="14"/>
        <color theme="1"/>
        <rFont val="Calibri"/>
        <family val="2"/>
        <scheme val="minor"/>
      </rPr>
      <t xml:space="preserve">
-L'identification de l'établissement et du candidat de la feuille 1 se reportent automatiquement sur les autres feuilles
- Une bulle de commentaire précise certaines cellules</t>
    </r>
  </si>
  <si>
    <t>Professeur (e) d'économie gestion du (de la) candidat(e)</t>
  </si>
  <si>
    <t xml:space="preserve">Professionnel(le) du secteur du commerce et de la vente </t>
  </si>
  <si>
    <t>&amp;</t>
  </si>
  <si>
    <t>Ou</t>
  </si>
  <si>
    <t>Porfesseur(e) d'économie gestion du (de la) candidat(e)</t>
  </si>
  <si>
    <r>
      <rPr>
        <i/>
        <sz val="11"/>
        <rFont val="Calibri"/>
        <family val="2"/>
      </rPr>
      <t>Anticipation et évaluation correcte des quantités à commander :</t>
    </r>
    <r>
      <rPr>
        <i/>
        <sz val="11"/>
        <color rgb="FFFF0000"/>
        <rFont val="Calibri"/>
        <family val="2"/>
      </rPr>
      <t xml:space="preserve"> Connaissance du fonctionnement du cadencier de commande, vigilance concernant l’état des stocks et anticipation pour éviter les ruptures</t>
    </r>
  </si>
  <si>
    <r>
      <rPr>
        <i/>
        <sz val="11"/>
        <rFont val="Calibri"/>
        <family val="2"/>
      </rPr>
      <t xml:space="preserve">Fiabilité des informations transmises : </t>
    </r>
    <r>
      <rPr>
        <i/>
        <sz val="11"/>
        <color rgb="FFFF0000"/>
        <rFont val="Calibri"/>
        <family val="2"/>
      </rPr>
      <t>Préparation des propositions de commandes</t>
    </r>
  </si>
  <si>
    <r>
      <rPr>
        <i/>
        <sz val="11"/>
        <rFont val="Calibri"/>
        <family val="2"/>
      </rPr>
      <t>Fiabilité des contrôles lors de la réception des marchandises :</t>
    </r>
    <r>
      <rPr>
        <i/>
        <sz val="11"/>
        <color rgb="FFFF0000"/>
        <rFont val="Calibri"/>
        <family val="2"/>
      </rPr>
      <t xml:space="preserve"> Connaissance des étapes de la réception, des documents relatifs à la livraison et des règles d’organisation de la zone de stockage, contrôles quantitatifs et qualitatifs</t>
    </r>
  </si>
  <si>
    <r>
      <rPr>
        <i/>
        <sz val="11"/>
        <rFont val="Calibri"/>
        <family val="2"/>
      </rPr>
      <t>Respect des règles d’hygiène et de sécurité :</t>
    </r>
    <r>
      <rPr>
        <i/>
        <sz val="11"/>
        <color rgb="FFFF0000"/>
        <rFont val="Calibri"/>
        <family val="2"/>
      </rPr>
      <t xml:space="preserve"> Respect des procédures, et des règles concernant le produit (traçabilité, chaîne du froid…) adaptation des gestes et postures et de la tenue professionnelle à l’activité professionnelle</t>
    </r>
  </si>
  <si>
    <r>
      <rPr>
        <i/>
        <sz val="11"/>
        <rFont val="Calibri"/>
        <family val="2"/>
      </rPr>
      <t>Qualité du traitement des anomalies : R</t>
    </r>
    <r>
      <rPr>
        <i/>
        <sz val="11"/>
        <color rgb="FFFF0000"/>
        <rFont val="Calibri"/>
        <family val="2"/>
      </rPr>
      <t>aîtrise des informations à transmettre en cas d’anomalies et des procédures à réaliser en cas de livraison non conforme</t>
    </r>
  </si>
  <si>
    <r>
      <rPr>
        <i/>
        <sz val="11"/>
        <rFont val="Calibri"/>
        <family val="2"/>
      </rPr>
      <t>Respect des règles de stockage :</t>
    </r>
    <r>
      <rPr>
        <i/>
        <sz val="11"/>
        <color rgb="FFFF0000"/>
        <rFont val="Calibri"/>
        <family val="2"/>
      </rPr>
      <t xml:space="preserve">
Utilisation du matériel de manutention adapté et du mobilier de stockage en suivant les règles de stockage liée à la spécificité du produit
</t>
    </r>
  </si>
  <si>
    <r>
      <rPr>
        <i/>
        <sz val="11"/>
        <rFont val="Calibri"/>
        <family val="2"/>
      </rPr>
      <t xml:space="preserve">Propreté et rangement de la réserve : </t>
    </r>
    <r>
      <rPr>
        <i/>
        <sz val="11"/>
        <color rgb="FFFF0000"/>
        <rFont val="Calibri"/>
        <family val="2"/>
      </rPr>
      <t>Rangement des produits dans le bon espace et rotation des produits effectuée, la réserve est propre et correctement rangée</t>
    </r>
  </si>
  <si>
    <r>
      <rPr>
        <i/>
        <sz val="11"/>
        <rFont val="Calibri"/>
        <family val="2"/>
      </rPr>
      <t>Efficacité du tri et de l’évacuation des déchets :</t>
    </r>
    <r>
      <rPr>
        <i/>
        <sz val="11"/>
        <color rgb="FFFF0000"/>
        <rFont val="Calibri"/>
        <family val="2"/>
      </rPr>
      <t xml:space="preserve"> Les déchets sont triés et évacués selon la règlementation en vigueur</t>
    </r>
  </si>
  <si>
    <r>
      <rPr>
        <i/>
        <sz val="11"/>
        <rFont val="Calibri"/>
        <family val="2"/>
      </rPr>
      <t>Conformité de la préparation des commandes des clients et respect des délais :</t>
    </r>
    <r>
      <rPr>
        <i/>
        <sz val="11"/>
        <color rgb="FFFF0000"/>
        <rFont val="Calibri"/>
        <family val="2"/>
      </rPr>
      <t xml:space="preserve"> C</t>
    </r>
    <r>
      <rPr>
        <i/>
        <sz val="11"/>
        <color rgb="FFFF0000"/>
        <rFont val="Calibri"/>
        <family val="2"/>
        <scheme val="minor"/>
      </rPr>
      <t>onnaissance des différents modes de préparation des commandes omnicanales de l’entreprise</t>
    </r>
    <r>
      <rPr>
        <sz val="11"/>
        <color rgb="FFFF0000"/>
        <rFont val="Calibri"/>
        <family val="2"/>
        <scheme val="minor"/>
      </rPr>
      <t xml:space="preserve"> </t>
    </r>
    <r>
      <rPr>
        <i/>
        <sz val="11"/>
        <color rgb="FFFF0000"/>
        <rFont val="Calibri"/>
        <family val="2"/>
        <scheme val="minor"/>
      </rPr>
      <t>(click and collect, picking…), colis composés, enregistrés et entreposés pour faciliter leur retrait par le client</t>
    </r>
  </si>
  <si>
    <r>
      <rPr>
        <i/>
        <sz val="11"/>
        <rFont val="Calibri"/>
        <family val="2"/>
      </rPr>
      <t>Approvisionnement des rayons conforme aux consignes :</t>
    </r>
    <r>
      <rPr>
        <i/>
        <sz val="11"/>
        <color rgb="FFFF0000"/>
        <rFont val="Calibri"/>
        <family val="2"/>
      </rPr>
      <t xml:space="preserve">
Justesse de la détermination des quantités ; conformité des principes de mise en rayon et des règles de présentation</t>
    </r>
  </si>
  <si>
    <r>
      <rPr>
        <i/>
        <sz val="11"/>
        <rFont val="Calibri"/>
        <family val="2"/>
      </rPr>
      <t>Rotation des produits effective :</t>
    </r>
    <r>
      <rPr>
        <i/>
        <sz val="11"/>
        <color rgb="FFFF0000"/>
        <rFont val="Calibri"/>
        <family val="2"/>
      </rPr>
      <t xml:space="preserve">
Effectivité de la rotation et du réassort ; anticipation des ruptures ; détection des anomalies, défauts et altérations</t>
    </r>
  </si>
  <si>
    <r>
      <rPr>
        <i/>
        <sz val="11"/>
        <rFont val="Calibri"/>
        <family val="2"/>
      </rPr>
      <t>Mise en place efficace de l’aménagement de l’espace commercial :</t>
    </r>
    <r>
      <rPr>
        <i/>
        <sz val="11"/>
        <color rgb="FFFF0000"/>
        <rFont val="Calibri"/>
        <family val="2"/>
      </rPr>
      <t xml:space="preserve">
Respect des consignes et préconisations ; mise en œuvre efficace de l’aménagement</t>
    </r>
  </si>
  <si>
    <r>
      <rPr>
        <i/>
        <sz val="11"/>
        <rFont val="Calibri"/>
        <family val="2"/>
      </rPr>
      <t>Présentation des produits attractive :</t>
    </r>
    <r>
      <rPr>
        <i/>
        <sz val="11"/>
        <color rgb="FFFF0000"/>
        <rFont val="Calibri"/>
        <family val="2"/>
      </rPr>
      <t xml:space="preserve">
Respect des consignes et préconisations ; efficacité dans la mise en valeur des produits</t>
    </r>
  </si>
  <si>
    <r>
      <rPr>
        <i/>
        <sz val="11"/>
        <rFont val="Calibri"/>
        <family val="2"/>
      </rPr>
      <t>Maintien de la propreté des rayons, de l’espace commercial :</t>
    </r>
    <r>
      <rPr>
        <i/>
        <sz val="11"/>
        <color rgb="FFFF0000"/>
        <rFont val="Calibri"/>
        <family val="2"/>
      </rPr>
      <t xml:space="preserve">
Respect des règles et procédures de nettoyage ; effectivité du maintien de la propreté, du rangement des lieux de vente</t>
    </r>
  </si>
  <si>
    <r>
      <rPr>
        <i/>
        <sz val="11"/>
        <rFont val="Calibri"/>
        <family val="2"/>
      </rPr>
      <t>Signalétique conforme aux préconisations, fiable et visible :</t>
    </r>
    <r>
      <rPr>
        <i/>
        <sz val="11"/>
        <color rgb="FFFF0000"/>
        <rFont val="Calibri"/>
        <family val="2"/>
      </rPr>
      <t xml:space="preserve">
Fiabilité, visibilité et attractivité de la signalétique, détection des anomalies, respect des consignes et de la réglementation ; Fiabilité des remontées d’information</t>
    </r>
  </si>
  <si>
    <r>
      <rPr>
        <i/>
        <sz val="11"/>
        <rFont val="Calibri"/>
        <family val="2"/>
      </rPr>
      <t>Qualité des opérations de conditionnement :</t>
    </r>
    <r>
      <rPr>
        <i/>
        <sz val="11"/>
        <color rgb="FFFF0000"/>
        <rFont val="Calibri"/>
        <family val="2"/>
      </rPr>
      <t xml:space="preserve">
Pertinence de la sélection de produits, fournitures, conditionnement, emballage ; rigueur et méthode de l’opération de conditionnement et de l’étiquetage ; respect des consignes, procédures et réglementation en lien avec la manipulation des produits ; fiabilité des opérations de traçabilité ;valorisation du produit conditionné </t>
    </r>
  </si>
  <si>
    <r>
      <rPr>
        <i/>
        <sz val="11"/>
        <rFont val="Calibri"/>
        <family val="2"/>
      </rPr>
      <t>Respect des règles d’hygiène, de sécurité et d’économie d’effort :</t>
    </r>
    <r>
      <rPr>
        <i/>
        <sz val="11"/>
        <color rgb="FFFF0000"/>
        <rFont val="Calibri"/>
        <family val="2"/>
      </rPr>
      <t xml:space="preserve">
Adéquation de la posture et de la tenue professionnelle au contexte d’exercice ; respect des règles d’hygiène, de sécurité et d’économie d’effort dans toutes les activités quotidiennes</t>
    </r>
  </si>
  <si>
    <r>
      <rPr>
        <i/>
        <sz val="11"/>
        <rFont val="Calibri"/>
        <family val="2"/>
      </rPr>
      <t>Utilisation pertinente des outils et des supports numériques :</t>
    </r>
    <r>
      <rPr>
        <i/>
        <sz val="11"/>
        <color rgb="FFFF0000"/>
        <rFont val="Calibri"/>
        <family val="2"/>
      </rPr>
      <t xml:space="preserve">
Choix et usages pertinents des outils et supports à disposition selon l’activité à conduire ;  fiabilité de la recherche et de la lecture d’informations ; pertinence de la collecte et du prélèvement d’informations ; fiabilité de l’actualisation des données ; respect des procédures et des règles de sécurité</t>
    </r>
  </si>
  <si>
    <r>
      <rPr>
        <i/>
        <sz val="11"/>
        <rFont val="Calibri"/>
        <family val="2"/>
      </rPr>
      <t>Efficacité de la préparation de l’environnement de travail :</t>
    </r>
    <r>
      <rPr>
        <i/>
        <sz val="11"/>
        <color rgb="FFFF0000"/>
        <rFont val="Calibri"/>
        <family val="2"/>
      </rPr>
      <t xml:space="preserve">
Respect des procédures en termes de tenue professionnelle, d’opérationnalité des outils d’aide à la vente (y compris digitaux) et d’encaissement</t>
    </r>
  </si>
  <si>
    <r>
      <rPr>
        <i/>
        <sz val="11"/>
        <rFont val="Calibri"/>
        <family val="2"/>
      </rPr>
      <t>Adaptation de l’accueil aux codes de l’entreprise :</t>
    </r>
    <r>
      <rPr>
        <i/>
        <sz val="11"/>
        <color rgb="FFFF0000"/>
        <rFont val="Calibri"/>
        <family val="2"/>
      </rPr>
      <t xml:space="preserve">
Contact physique et/ou à distance positif, dans le respect des exigences de l’unité commerciale et en adéquation avec le comportement du client</t>
    </r>
  </si>
  <si>
    <r>
      <rPr>
        <i/>
        <sz val="11"/>
        <rFont val="Calibri"/>
        <family val="2"/>
      </rPr>
      <t>Qualité de l’écoute et de l’identification de la demande du client :</t>
    </r>
    <r>
      <rPr>
        <i/>
        <sz val="11"/>
        <color rgb="FFFF0000"/>
        <rFont val="Calibri"/>
        <family val="2"/>
      </rPr>
      <t xml:space="preserve">
Pertinence du questionnement en faisant preuve d’écoute active et d’empathie</t>
    </r>
  </si>
  <si>
    <r>
      <rPr>
        <i/>
        <sz val="11"/>
        <rFont val="Calibri"/>
        <family val="2"/>
      </rPr>
      <t>Pertinence des conseils apportés et adéquation avec les produits vendus :</t>
    </r>
    <r>
      <rPr>
        <i/>
        <sz val="11"/>
        <color rgb="FFFF0000"/>
        <rFont val="Calibri"/>
        <family val="2"/>
      </rPr>
      <t xml:space="preserve">
Justesse des propositions de conseils faites aux clients et conformité à l’offre commerciale</t>
    </r>
  </si>
  <si>
    <r>
      <rPr>
        <i/>
        <sz val="11"/>
        <rFont val="Calibri"/>
        <family val="2"/>
      </rPr>
      <t>Mise en œuvre d’une présentation, d’une démonstration ou d’une dégustation convaincante et efficace :</t>
    </r>
    <r>
      <rPr>
        <i/>
        <sz val="11"/>
        <color rgb="FFFF0000"/>
        <rFont val="Calibri"/>
        <family val="2"/>
      </rPr>
      <t xml:space="preserve">
Maîtrise des principales caractéristiques/principaux avantages des produits et pertinence dans les propositions de services associés au contexte de vente omnicanal</t>
    </r>
  </si>
  <si>
    <r>
      <rPr>
        <i/>
        <sz val="11"/>
        <rFont val="Calibri"/>
        <family val="2"/>
      </rPr>
      <t>Utilisation pertinente des moyens de communication et des  supports numériques :</t>
    </r>
    <r>
      <rPr>
        <i/>
        <sz val="11"/>
        <color rgb="FFFF0000"/>
        <rFont val="Calibri"/>
        <family val="2"/>
      </rPr>
      <t xml:space="preserve">
Sélection et maîtrise des outils numériques et digitaux d’aide à la vente ; accompagnement du client dans l’utilisation des outils digitaux à sa disposition dans l’unité commerciale</t>
    </r>
  </si>
  <si>
    <r>
      <rPr>
        <i/>
        <sz val="11"/>
        <rFont val="Calibri"/>
        <family val="2"/>
      </rPr>
      <t>Prise de commande comportant toutes les informations indispensables à son traitement :</t>
    </r>
    <r>
      <rPr>
        <i/>
        <sz val="11"/>
        <color rgb="FFFF0000"/>
        <rFont val="Calibri"/>
        <family val="2"/>
      </rPr>
      <t xml:space="preserve">
Maîtrise d’une prise de commande ; conformité et lisibilité du message retranscrit, sans faute d’orthographe, avec une utilisation pertinente des outils de communication et logiciels</t>
    </r>
  </si>
  <si>
    <r>
      <rPr>
        <i/>
        <sz val="11"/>
        <rFont val="Calibri"/>
        <family val="2"/>
      </rPr>
      <t>Respect des procédures de remises et de retours des colis :</t>
    </r>
    <r>
      <rPr>
        <i/>
        <sz val="11"/>
        <color rgb="FFFF0000"/>
        <rFont val="Calibri"/>
        <family val="2"/>
      </rPr>
      <t xml:space="preserve">
Maîtrise des procédures de remises des colis au client et des retours dans le respect de la politique commerciale du point de vente et après vérification de l’identité du client</t>
    </r>
  </si>
  <si>
    <r>
      <rPr>
        <i/>
        <sz val="11"/>
        <rFont val="Calibri"/>
        <family val="2"/>
      </rPr>
      <t>Prise de congé instaurant des conditions favorables à la fidélisation :</t>
    </r>
    <r>
      <rPr>
        <i/>
        <sz val="11"/>
        <color rgb="FFFF0000"/>
        <rFont val="Calibri"/>
        <family val="2"/>
      </rPr>
      <t xml:space="preserve">
Justesse de la procédure de prise de congé : rassurer, remercier et raccompagner le client ; maintien d’un climat de confiance et favorable jusqu’au départ du client ; respect de la politique et des moyens de fidélisation de l’unité commerciale</t>
    </r>
  </si>
  <si>
    <r>
      <rPr>
        <i/>
        <sz val="11"/>
        <rFont val="Calibri"/>
        <family val="2"/>
      </rPr>
      <t>Efficacité de l’encaissement et des opérations de clôture de caisse :</t>
    </r>
    <r>
      <rPr>
        <i/>
        <sz val="11"/>
        <color rgb="FFFF0000"/>
        <rFont val="Calibri"/>
        <family val="2"/>
      </rPr>
      <t xml:space="preserve">
Pertinence et exactitude de l’enregistrement des achats dans le respect des procédures de l’unité commerciale ; maîtrise des opérations de clôture de caisse</t>
    </r>
  </si>
  <si>
    <r>
      <rPr>
        <i/>
        <sz val="11"/>
        <rFont val="Calibri"/>
        <family val="2"/>
      </rPr>
      <t>Identification, prise en compte et/ou transmission rapide de la réclamation :</t>
    </r>
    <r>
      <rPr>
        <i/>
        <sz val="11"/>
        <color rgb="FFFF0000"/>
        <rFont val="Calibri"/>
        <family val="2"/>
      </rPr>
      <t xml:space="preserve">
Pertinence de la solution proposée avec les procédures de l’unité commerciale et la règlementation et/ou transmission de la réclamation au bon interlocuteur</t>
    </r>
  </si>
  <si>
    <r>
      <rPr>
        <i/>
        <sz val="11"/>
        <rFont val="Calibri"/>
        <family val="2"/>
      </rPr>
      <t xml:space="preserve">Adaptation de la communication verbale et non verbale au contexte de la vente : 
</t>
    </r>
    <r>
      <rPr>
        <i/>
        <sz val="11"/>
        <color rgb="FFFF0000"/>
        <rFont val="Calibri"/>
        <family val="2"/>
      </rPr>
      <t>Adéquation des réponses et du paralangage au contexte de la vente ; qualité du vocabulaire professionnel et du registre de langage utilisé</t>
    </r>
  </si>
  <si>
    <t xml:space="preserve">N’accueille pas le client en face à face et/ou à distance	</t>
  </si>
  <si>
    <t>S’appuie sur des avantages convaincants et efficaces lors de la présentation, démonstration ou dégustation et propose des services associés ou complémentaires pertinents</t>
  </si>
  <si>
    <t>S’exprime clairement et met en œuvre un vocabulaire et une communication non verbale professionnels et adaptés au contexte de la vente</t>
  </si>
  <si>
    <t xml:space="preserve">&amp; </t>
  </si>
  <si>
    <r>
      <t>Cette attestation est à imprimer pour signature seulment dans le cas d'</t>
    </r>
    <r>
      <rPr>
        <b/>
        <sz val="18"/>
        <color rgb="FFFF0000"/>
        <rFont val="Calibri"/>
        <family val="2"/>
      </rPr>
      <t>impossibilité</t>
    </r>
    <r>
      <rPr>
        <b/>
        <sz val="16"/>
        <color rgb="FFFF0000"/>
        <rFont val="Calibri"/>
        <family val="2"/>
      </rPr>
      <t xml:space="preserve"> de signature numérique dans les autres onglets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</si>
</sst>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3" x14ac:knownFonts="1">
    <font>
      <sz val="11"/>
      <color theme="1"/>
      <name val="Calibri"/>
      <family val="2"/>
      <scheme val="minor"/>
    </font>
    <font>
      <b/>
      <sz val="14"/>
      <name val="Calibri"/>
      <family val="2"/>
    </font>
    <font>
      <b/>
      <sz val="10"/>
      <name val="Calibri"/>
      <family val="2"/>
    </font>
    <font>
      <b/>
      <sz val="11"/>
      <name val="Calibri"/>
      <family val="2"/>
    </font>
    <font>
      <b/>
      <sz val="11"/>
      <color indexed="8"/>
      <name val="Calibri"/>
      <family val="2"/>
    </font>
    <font>
      <sz val="10"/>
      <name val="Calibri"/>
      <family val="2"/>
    </font>
    <font>
      <b/>
      <sz val="12"/>
      <name val="Calibri"/>
      <family val="2"/>
    </font>
    <font>
      <b/>
      <sz val="9"/>
      <name val="Calibri"/>
      <family val="2"/>
    </font>
    <font>
      <b/>
      <sz val="12"/>
      <color indexed="8"/>
      <name val="Calibri"/>
      <family val="2"/>
    </font>
    <font>
      <sz val="11"/>
      <name val="Calibri"/>
      <family val="2"/>
    </font>
    <font>
      <sz val="10"/>
      <color indexed="8"/>
      <name val="Calibri"/>
      <family val="2"/>
    </font>
    <font>
      <b/>
      <u/>
      <sz val="11"/>
      <name val="Calibri"/>
      <family val="2"/>
    </font>
    <font>
      <b/>
      <sz val="14"/>
      <name val="Calibri"/>
      <family val="2"/>
    </font>
    <font>
      <sz val="12"/>
      <name val="Calibri"/>
      <family val="2"/>
    </font>
    <font>
      <sz val="8"/>
      <color indexed="8"/>
      <name val="Calibri"/>
      <family val="2"/>
    </font>
    <font>
      <b/>
      <sz val="16"/>
      <name val="Calibri"/>
      <family val="2"/>
    </font>
    <font>
      <b/>
      <sz val="18"/>
      <color indexed="9"/>
      <name val="Calibri"/>
      <family val="2"/>
    </font>
    <font>
      <b/>
      <sz val="14"/>
      <color indexed="8"/>
      <name val="Calibri"/>
      <family val="2"/>
    </font>
    <font>
      <b/>
      <sz val="14"/>
      <name val="Bookman Old Style"/>
      <family val="1"/>
    </font>
    <font>
      <b/>
      <sz val="16"/>
      <color indexed="8"/>
      <name val="Calibri"/>
      <family val="2"/>
    </font>
    <font>
      <sz val="4"/>
      <color indexed="8"/>
      <name val="Calibri"/>
      <family val="2"/>
    </font>
    <font>
      <b/>
      <i/>
      <sz val="12"/>
      <color indexed="8"/>
      <name val="Calibri"/>
      <family val="2"/>
    </font>
    <font>
      <b/>
      <i/>
      <sz val="14"/>
      <color indexed="8"/>
      <name val="Calibri"/>
      <family val="2"/>
    </font>
    <font>
      <i/>
      <sz val="9"/>
      <color indexed="8"/>
      <name val="Calibri"/>
      <family val="2"/>
    </font>
    <font>
      <u/>
      <sz val="9"/>
      <name val="Calibri"/>
      <family val="2"/>
    </font>
    <font>
      <b/>
      <sz val="16"/>
      <name val="Bookman Old Style"/>
      <family val="1"/>
    </font>
    <font>
      <b/>
      <sz val="18"/>
      <name val="Calibri"/>
      <family val="2"/>
    </font>
    <font>
      <b/>
      <sz val="18"/>
      <color indexed="8"/>
      <name val="Calibri"/>
      <family val="2"/>
    </font>
    <font>
      <sz val="14"/>
      <name val="Calibri"/>
      <family val="2"/>
    </font>
    <font>
      <b/>
      <sz val="8"/>
      <name val="Calibri"/>
      <family val="2"/>
    </font>
    <font>
      <i/>
      <sz val="7"/>
      <color indexed="8"/>
      <name val="Calibri"/>
      <family val="2"/>
    </font>
    <font>
      <u/>
      <sz val="8"/>
      <name val="Calibri"/>
      <family val="2"/>
    </font>
    <font>
      <sz val="9"/>
      <name val="Calibri"/>
      <family val="2"/>
    </font>
    <font>
      <i/>
      <sz val="10"/>
      <color indexed="8"/>
      <name val="Calibri"/>
      <family val="2"/>
    </font>
    <font>
      <sz val="11"/>
      <color rgb="FFFF0000"/>
      <name val="Calibri"/>
      <family val="2"/>
      <scheme val="minor"/>
    </font>
    <font>
      <sz val="11"/>
      <color theme="1"/>
      <name val="Calibri"/>
      <family val="2"/>
    </font>
    <font>
      <sz val="10"/>
      <color theme="1"/>
      <name val="Arial Narrow"/>
      <family val="2"/>
    </font>
    <font>
      <sz val="10"/>
      <color theme="1"/>
      <name val="Calibri"/>
      <family val="2"/>
    </font>
    <font>
      <i/>
      <sz val="10"/>
      <color theme="1"/>
      <name val="Calibri"/>
      <family val="2"/>
    </font>
    <font>
      <sz val="10"/>
      <color theme="1"/>
      <name val="Calibri"/>
      <family val="2"/>
      <scheme val="minor"/>
    </font>
    <font>
      <b/>
      <sz val="10"/>
      <color theme="1"/>
      <name val="Calibri"/>
      <family val="2"/>
    </font>
    <font>
      <b/>
      <sz val="11"/>
      <color theme="1"/>
      <name val="Calibri"/>
      <family val="2"/>
    </font>
    <font>
      <sz val="12"/>
      <color theme="1"/>
      <name val="Calibri"/>
      <family val="2"/>
    </font>
    <font>
      <b/>
      <sz val="14"/>
      <color theme="1"/>
      <name val="Calibri"/>
      <family val="2"/>
    </font>
    <font>
      <b/>
      <sz val="12"/>
      <color theme="1"/>
      <name val="Calibri"/>
      <family val="2"/>
    </font>
    <font>
      <b/>
      <sz val="16"/>
      <color theme="1"/>
      <name val="Calibri"/>
      <family val="2"/>
    </font>
    <font>
      <b/>
      <i/>
      <sz val="10"/>
      <color theme="1"/>
      <name val="Calibri"/>
      <family val="2"/>
    </font>
    <font>
      <sz val="8"/>
      <color theme="1"/>
      <name val="Calibri"/>
      <family val="2"/>
    </font>
    <font>
      <sz val="16"/>
      <color theme="1"/>
      <name val="Calibri"/>
      <family val="2"/>
    </font>
    <font>
      <sz val="14"/>
      <color theme="1"/>
      <name val="Calibri"/>
      <family val="2"/>
      <scheme val="minor"/>
    </font>
    <font>
      <b/>
      <sz val="18"/>
      <color theme="1"/>
      <name val="Calibri"/>
      <family val="2"/>
    </font>
    <font>
      <sz val="16"/>
      <color theme="1"/>
      <name val="Calibri"/>
      <family val="2"/>
      <scheme val="minor"/>
    </font>
    <font>
      <b/>
      <sz val="9"/>
      <color theme="1"/>
      <name val="Calibri"/>
      <family val="2"/>
    </font>
    <font>
      <sz val="11"/>
      <name val="Calibri"/>
      <family val="2"/>
      <scheme val="minor"/>
    </font>
    <font>
      <b/>
      <sz val="12"/>
      <color rgb="FFFF0000"/>
      <name val="Calibri"/>
      <family val="2"/>
    </font>
    <font>
      <i/>
      <sz val="11"/>
      <color rgb="FFFF0000"/>
      <name val="Calibri"/>
      <family val="2"/>
    </font>
    <font>
      <sz val="8"/>
      <color theme="0" tint="-0.34998626667073579"/>
      <name val="Calibri"/>
      <family val="2"/>
    </font>
    <font>
      <sz val="9"/>
      <color theme="1"/>
      <name val="Calibri"/>
      <family val="2"/>
      <scheme val="minor"/>
    </font>
    <font>
      <sz val="8"/>
      <color theme="0" tint="-0.499984740745262"/>
      <name val="Calibri"/>
      <family val="2"/>
    </font>
    <font>
      <i/>
      <sz val="14"/>
      <color rgb="FFFF0000"/>
      <name val="Calibri"/>
      <family val="2"/>
    </font>
    <font>
      <i/>
      <sz val="12"/>
      <color rgb="FFFF0000"/>
      <name val="Calibri"/>
      <family val="2"/>
      <scheme val="minor"/>
    </font>
    <font>
      <b/>
      <sz val="22"/>
      <color theme="3" tint="-0.249977111117893"/>
      <name val="Calibri"/>
      <family val="2"/>
    </font>
    <font>
      <sz val="8"/>
      <color rgb="FFFF0000"/>
      <name val="Calibri"/>
      <family val="2"/>
    </font>
    <font>
      <b/>
      <i/>
      <u/>
      <sz val="10"/>
      <color theme="1"/>
      <name val="Calibri"/>
      <family val="2"/>
    </font>
    <font>
      <sz val="18"/>
      <color theme="3"/>
      <name val="Cambria"/>
      <family val="2"/>
      <scheme val="major"/>
    </font>
    <font>
      <b/>
      <sz val="18"/>
      <color indexed="53"/>
      <name val="Cambria"/>
      <family val="1"/>
    </font>
    <font>
      <b/>
      <sz val="18"/>
      <color rgb="FFFF0000"/>
      <name val="Cambria"/>
      <family val="1"/>
    </font>
    <font>
      <b/>
      <sz val="16"/>
      <name val="Calibri"/>
      <family val="2"/>
      <scheme val="minor"/>
    </font>
    <font>
      <i/>
      <sz val="11"/>
      <color rgb="FFFF0000"/>
      <name val="Calibri"/>
      <family val="2"/>
      <scheme val="minor"/>
    </font>
    <font>
      <i/>
      <sz val="11"/>
      <name val="Calibri"/>
      <family val="2"/>
    </font>
    <font>
      <b/>
      <sz val="16"/>
      <color theme="1"/>
      <name val="Calibri"/>
      <family val="2"/>
      <scheme val="minor"/>
    </font>
    <font>
      <b/>
      <sz val="20"/>
      <color theme="1"/>
      <name val="Calibri"/>
      <family val="2"/>
      <scheme val="minor"/>
    </font>
    <font>
      <u/>
      <sz val="12"/>
      <name val="Calibri"/>
      <family val="2"/>
    </font>
    <font>
      <b/>
      <sz val="14"/>
      <color theme="1"/>
      <name val="Calibri"/>
      <family val="2"/>
      <scheme val="minor"/>
    </font>
    <font>
      <sz val="11"/>
      <color theme="1"/>
      <name val="Calibri"/>
      <family val="2"/>
      <scheme val="minor"/>
    </font>
    <font>
      <b/>
      <sz val="10"/>
      <color theme="0" tint="-0.34998626667073579"/>
      <name val="Calibri"/>
      <family val="2"/>
    </font>
    <font>
      <b/>
      <sz val="16"/>
      <color theme="0" tint="-0.34998626667073579"/>
      <name val="Calibri"/>
      <family val="2"/>
    </font>
    <font>
      <sz val="14"/>
      <color indexed="8"/>
      <name val="Calibri"/>
      <family val="2"/>
    </font>
    <font>
      <sz val="18"/>
      <color indexed="8"/>
      <name val="Calibri"/>
      <family val="2"/>
    </font>
    <font>
      <b/>
      <sz val="16"/>
      <color theme="3"/>
      <name val="Calibri"/>
      <family val="2"/>
    </font>
    <font>
      <b/>
      <sz val="14"/>
      <color theme="3"/>
      <name val="Calibri"/>
      <family val="2"/>
    </font>
    <font>
      <b/>
      <sz val="13"/>
      <color theme="1"/>
      <name val="Calibri"/>
      <family val="2"/>
    </font>
    <font>
      <b/>
      <sz val="12"/>
      <color theme="3"/>
      <name val="Calibri"/>
      <family val="2"/>
    </font>
    <font>
      <b/>
      <sz val="16"/>
      <color theme="3"/>
      <name val="Calibri"/>
      <family val="2"/>
      <scheme val="minor"/>
    </font>
    <font>
      <b/>
      <sz val="11"/>
      <color theme="3"/>
      <name val="Calibri"/>
      <family val="2"/>
    </font>
    <font>
      <sz val="9"/>
      <color indexed="81"/>
      <name val="Tahoma"/>
      <family val="2"/>
    </font>
    <font>
      <b/>
      <sz val="9"/>
      <color indexed="81"/>
      <name val="Tahoma"/>
      <family val="2"/>
    </font>
    <font>
      <sz val="9"/>
      <color indexed="81"/>
      <name val="Calibri"/>
      <family val="2"/>
      <scheme val="minor"/>
    </font>
    <font>
      <sz val="11"/>
      <color indexed="8"/>
      <name val="Calibri"/>
      <family val="2"/>
    </font>
    <font>
      <sz val="12"/>
      <color indexed="8"/>
      <name val="Calibri"/>
      <family val="2"/>
    </font>
    <font>
      <b/>
      <sz val="8"/>
      <color rgb="FFFF0000"/>
      <name val="Calibri"/>
      <family val="2"/>
    </font>
    <font>
      <b/>
      <sz val="16"/>
      <color rgb="FFFF0000"/>
      <name val="Calibri"/>
      <family val="2"/>
    </font>
    <font>
      <b/>
      <sz val="18"/>
      <color rgb="FFFF0000"/>
      <name val="Calibri"/>
      <family val="2"/>
    </font>
  </fonts>
  <fills count="18">
    <fill>
      <patternFill patternType="none"/>
    </fill>
    <fill>
      <patternFill patternType="gray125"/>
    </fill>
    <fill>
      <patternFill patternType="solid">
        <fgColor theme="3" tint="-0.499984740745262"/>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2"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74">
    <border>
      <left/>
      <right/>
      <top/>
      <bottom/>
      <diagonal/>
    </border>
    <border>
      <left/>
      <right style="thin">
        <color auto="1"/>
      </right>
      <top/>
      <bottom/>
      <diagonal/>
    </border>
    <border>
      <left/>
      <right style="thin">
        <color indexed="55"/>
      </right>
      <top style="thin">
        <color indexed="55"/>
      </top>
      <bottom style="thin">
        <color indexed="55"/>
      </bottom>
      <diagonal/>
    </border>
    <border>
      <left/>
      <right style="thin">
        <color auto="1"/>
      </right>
      <top style="thin">
        <color auto="1"/>
      </top>
      <bottom style="thin">
        <color auto="1"/>
      </bottom>
      <diagonal/>
    </border>
    <border>
      <left/>
      <right/>
      <top/>
      <bottom style="double">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auto="1"/>
      </left>
      <right style="thin">
        <color indexed="55"/>
      </right>
      <top style="thin">
        <color indexed="55"/>
      </top>
      <bottom style="thin">
        <color indexed="55"/>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thick">
        <color theme="0" tint="-0.34998626667073579"/>
      </right>
      <top/>
      <bottom/>
      <diagonal/>
    </border>
    <border>
      <left/>
      <right style="thick">
        <color theme="0" tint="-0.34998626667073579"/>
      </right>
      <top style="thick">
        <color theme="0" tint="-0.34998626667073579"/>
      </top>
      <bottom/>
      <diagonal/>
    </border>
    <border>
      <left style="hair">
        <color theme="4" tint="-0.499984740745262"/>
      </left>
      <right/>
      <top/>
      <bottom/>
      <diagonal/>
    </border>
    <border>
      <left/>
      <right style="hair">
        <color theme="4" tint="-0.499984740745262"/>
      </right>
      <top/>
      <bottom/>
      <diagonal/>
    </border>
    <border>
      <left style="hair">
        <color theme="4" tint="-0.499984740745262"/>
      </left>
      <right/>
      <top style="hair">
        <color theme="4" tint="-0.499984740745262"/>
      </top>
      <bottom/>
      <diagonal/>
    </border>
    <border>
      <left/>
      <right/>
      <top style="hair">
        <color theme="4" tint="-0.499984740745262"/>
      </top>
      <bottom/>
      <diagonal/>
    </border>
    <border>
      <left/>
      <right style="hair">
        <color theme="4" tint="-0.499984740745262"/>
      </right>
      <top style="hair">
        <color theme="4" tint="-0.499984740745262"/>
      </top>
      <bottom/>
      <diagonal/>
    </border>
    <border>
      <left style="hair">
        <color theme="4" tint="-0.499984740745262"/>
      </left>
      <right/>
      <top style="hair">
        <color theme="4" tint="-0.499984740745262"/>
      </top>
      <bottom style="hair">
        <color theme="4" tint="-0.499984740745262"/>
      </bottom>
      <diagonal/>
    </border>
    <border>
      <left/>
      <right/>
      <top style="hair">
        <color theme="4" tint="-0.499984740745262"/>
      </top>
      <bottom style="hair">
        <color theme="4" tint="-0.499984740745262"/>
      </bottom>
      <diagonal/>
    </border>
    <border>
      <left/>
      <right style="hair">
        <color theme="4" tint="-0.499984740745262"/>
      </right>
      <top style="hair">
        <color theme="4" tint="-0.499984740745262"/>
      </top>
      <bottom style="hair">
        <color theme="4" tint="-0.499984740745262"/>
      </bottom>
      <diagonal/>
    </border>
    <border>
      <left style="hair">
        <color theme="4" tint="-0.499984740745262"/>
      </left>
      <right/>
      <top/>
      <bottom style="hair">
        <color theme="4" tint="-0.499984740745262"/>
      </bottom>
      <diagonal/>
    </border>
    <border>
      <left/>
      <right/>
      <top/>
      <bottom style="hair">
        <color theme="4" tint="-0.499984740745262"/>
      </bottom>
      <diagonal/>
    </border>
    <border>
      <left/>
      <right style="hair">
        <color theme="4" tint="-0.499984740745262"/>
      </right>
      <top/>
      <bottom style="hair">
        <color theme="4" tint="-0.499984740745262"/>
      </bottom>
      <diagonal/>
    </border>
    <border>
      <left/>
      <right/>
      <top/>
      <bottom style="thin">
        <color indexed="64"/>
      </bottom>
      <diagonal/>
    </border>
    <border>
      <left/>
      <right style="thin">
        <color auto="1"/>
      </right>
      <top style="thin">
        <color indexed="64"/>
      </top>
      <bottom/>
      <diagonal/>
    </border>
    <border>
      <left/>
      <right/>
      <top style="thin">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55"/>
      </top>
      <bottom style="thin">
        <color indexed="55"/>
      </bottom>
      <diagonal/>
    </border>
    <border>
      <left style="thin">
        <color indexed="64"/>
      </left>
      <right/>
      <top style="thin">
        <color indexed="64"/>
      </top>
      <bottom style="thin">
        <color indexed="55"/>
      </bottom>
      <diagonal/>
    </border>
    <border>
      <left/>
      <right style="thin">
        <color indexed="55"/>
      </right>
      <top style="thin">
        <color indexed="64"/>
      </top>
      <bottom style="thin">
        <color indexed="55"/>
      </bottom>
      <diagonal/>
    </border>
    <border>
      <left/>
      <right style="thin">
        <color indexed="55"/>
      </right>
      <top/>
      <bottom/>
      <diagonal/>
    </border>
  </borders>
  <cellStyleXfs count="3">
    <xf numFmtId="0" fontId="0" fillId="0" borderId="0"/>
    <xf numFmtId="0" fontId="64" fillId="0" borderId="0" applyNumberFormat="0" applyFill="0" applyBorder="0" applyAlignment="0" applyProtection="0"/>
    <xf numFmtId="0" fontId="74" fillId="13" borderId="0" applyNumberFormat="0" applyBorder="0" applyAlignment="0" applyProtection="0"/>
  </cellStyleXfs>
  <cellXfs count="581">
    <xf numFmtId="0" fontId="0" fillId="0" borderId="0" xfId="0"/>
    <xf numFmtId="0" fontId="0" fillId="0" borderId="0" xfId="0" applyFont="1" applyProtection="1"/>
    <xf numFmtId="0" fontId="5" fillId="0" borderId="0" xfId="0" applyFont="1" applyBorder="1" applyAlignment="1" applyProtection="1">
      <alignment vertical="center"/>
    </xf>
    <xf numFmtId="0" fontId="0" fillId="0" borderId="0" xfId="0" applyFont="1" applyBorder="1" applyAlignment="1" applyProtection="1"/>
    <xf numFmtId="0" fontId="0" fillId="0" borderId="0" xfId="0" applyAlignment="1">
      <alignment vertical="center"/>
    </xf>
    <xf numFmtId="0" fontId="0" fillId="0" borderId="0" xfId="0" applyProtection="1"/>
    <xf numFmtId="0" fontId="0" fillId="0" borderId="0" xfId="0" applyFont="1" applyAlignment="1" applyProtection="1">
      <alignment vertical="top" wrapText="1"/>
    </xf>
    <xf numFmtId="0" fontId="10" fillId="0" borderId="0" xfId="0" applyFont="1" applyBorder="1" applyAlignment="1" applyProtection="1">
      <alignment vertical="top" wrapText="1"/>
    </xf>
    <xf numFmtId="0" fontId="0" fillId="0" borderId="0" xfId="0"/>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5" fillId="0" borderId="0" xfId="0" applyFont="1" applyProtection="1"/>
    <xf numFmtId="0" fontId="35" fillId="0" borderId="0" xfId="0" applyFont="1" applyAlignment="1">
      <alignment horizontal="center" vertical="center"/>
    </xf>
    <xf numFmtId="0" fontId="42" fillId="0" borderId="0" xfId="0" applyFont="1" applyProtection="1"/>
    <xf numFmtId="0" fontId="35" fillId="0" borderId="0" xfId="0" applyFont="1" applyBorder="1" applyProtection="1"/>
    <xf numFmtId="0" fontId="35" fillId="0" borderId="14" xfId="0" applyFont="1" applyBorder="1" applyAlignment="1" applyProtection="1">
      <alignment vertical="center"/>
      <protection locked="0"/>
    </xf>
    <xf numFmtId="0" fontId="38" fillId="0" borderId="14" xfId="0" applyFont="1" applyBorder="1" applyAlignment="1" applyProtection="1">
      <alignment vertical="center"/>
      <protection locked="0"/>
    </xf>
    <xf numFmtId="0" fontId="37" fillId="0" borderId="14" xfId="0" applyFont="1" applyBorder="1" applyAlignment="1" applyProtection="1">
      <alignment vertical="center"/>
      <protection locked="0"/>
    </xf>
    <xf numFmtId="0" fontId="49" fillId="0" borderId="0" xfId="0" applyFont="1" applyAlignment="1">
      <alignment horizontal="center"/>
    </xf>
    <xf numFmtId="0" fontId="35" fillId="0" borderId="0" xfId="0" applyFont="1" applyAlignment="1" applyProtection="1">
      <alignment vertical="center"/>
    </xf>
    <xf numFmtId="0" fontId="35" fillId="2" borderId="0" xfId="0" applyFont="1" applyFill="1" applyProtection="1"/>
    <xf numFmtId="0" fontId="35" fillId="0" borderId="11" xfId="0" applyFont="1" applyBorder="1" applyProtection="1"/>
    <xf numFmtId="0" fontId="35" fillId="0" borderId="12" xfId="0" applyFont="1" applyBorder="1" applyProtection="1"/>
    <xf numFmtId="0" fontId="35" fillId="0" borderId="13" xfId="0" applyFont="1" applyBorder="1" applyProtection="1"/>
    <xf numFmtId="0" fontId="35" fillId="5" borderId="0" xfId="0" applyFont="1" applyFill="1" applyProtection="1"/>
    <xf numFmtId="0" fontId="37" fillId="0" borderId="0" xfId="0" applyFont="1" applyProtection="1"/>
    <xf numFmtId="0" fontId="37" fillId="0" borderId="0" xfId="0" applyFont="1" applyAlignment="1" applyProtection="1">
      <alignment vertical="center"/>
    </xf>
    <xf numFmtId="0" fontId="35" fillId="0" borderId="0" xfId="0" applyFont="1"/>
    <xf numFmtId="0" fontId="35" fillId="0" borderId="0" xfId="0" applyFont="1" applyAlignment="1"/>
    <xf numFmtId="0" fontId="28" fillId="0" borderId="0" xfId="0" applyFont="1" applyAlignment="1">
      <alignment vertical="center"/>
    </xf>
    <xf numFmtId="0" fontId="28" fillId="0" borderId="0" xfId="0" applyFont="1" applyBorder="1" applyAlignment="1">
      <alignment vertical="center"/>
    </xf>
    <xf numFmtId="0" fontId="35" fillId="0" borderId="15" xfId="0" applyFont="1" applyBorder="1" applyProtection="1"/>
    <xf numFmtId="0" fontId="35" fillId="0" borderId="14" xfId="0" applyFont="1" applyBorder="1" applyProtection="1"/>
    <xf numFmtId="0" fontId="35" fillId="0" borderId="0" xfId="0" applyFont="1"/>
    <xf numFmtId="0" fontId="41" fillId="3" borderId="0" xfId="0" applyFont="1" applyFill="1" applyBorder="1" applyAlignment="1" applyProtection="1">
      <alignment horizontal="center" vertical="top" wrapText="1"/>
    </xf>
    <xf numFmtId="0" fontId="38" fillId="0" borderId="0" xfId="0" applyFont="1" applyBorder="1" applyAlignment="1" applyProtection="1">
      <alignment horizontal="left" vertical="center"/>
      <protection locked="0"/>
    </xf>
    <xf numFmtId="0" fontId="48" fillId="0" borderId="0" xfId="0" applyFont="1" applyBorder="1" applyAlignment="1" applyProtection="1">
      <alignment vertical="center"/>
    </xf>
    <xf numFmtId="0" fontId="48" fillId="0" borderId="14" xfId="0" applyFont="1" applyBorder="1" applyAlignment="1" applyProtection="1">
      <alignment vertical="center"/>
    </xf>
    <xf numFmtId="0" fontId="51" fillId="0" borderId="0" xfId="0" applyFont="1" applyAlignment="1">
      <alignment vertical="center"/>
    </xf>
    <xf numFmtId="0" fontId="10" fillId="0" borderId="0" xfId="0" applyFont="1" applyAlignment="1" applyProtection="1">
      <alignment wrapText="1"/>
    </xf>
    <xf numFmtId="0" fontId="35" fillId="0" borderId="0" xfId="0" applyFont="1" applyAlignment="1">
      <alignment horizontal="left"/>
    </xf>
    <xf numFmtId="0" fontId="0" fillId="0" borderId="0" xfId="0" applyAlignment="1">
      <alignment horizontal="left"/>
    </xf>
    <xf numFmtId="0" fontId="28" fillId="0" borderId="0" xfId="0" applyFont="1" applyBorder="1" applyAlignment="1">
      <alignment horizontal="left" vertical="center"/>
    </xf>
    <xf numFmtId="0" fontId="0" fillId="0" borderId="0"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56" fillId="0" borderId="0" xfId="0" applyFont="1" applyAlignment="1">
      <alignment horizontal="left" vertical="center"/>
    </xf>
    <xf numFmtId="0" fontId="47" fillId="0" borderId="0" xfId="0" applyFont="1" applyAlignment="1">
      <alignment horizontal="left"/>
    </xf>
    <xf numFmtId="0" fontId="56" fillId="0" borderId="0" xfId="0" applyFont="1" applyAlignment="1">
      <alignment horizontal="left"/>
    </xf>
    <xf numFmtId="0" fontId="58" fillId="0" borderId="0" xfId="0" applyFont="1" applyAlignment="1">
      <alignment horizontal="left" vertical="center"/>
    </xf>
    <xf numFmtId="0" fontId="1" fillId="0" borderId="0" xfId="0" applyFont="1" applyAlignment="1">
      <alignment horizontal="right"/>
    </xf>
    <xf numFmtId="0" fontId="35" fillId="0" borderId="0" xfId="0" applyFont="1" applyAlignment="1">
      <alignment horizontal="right"/>
    </xf>
    <xf numFmtId="0" fontId="43" fillId="0" borderId="0" xfId="0" applyFont="1" applyAlignment="1">
      <alignment horizontal="right" vertical="center"/>
    </xf>
    <xf numFmtId="0" fontId="43" fillId="0" borderId="17" xfId="0" applyFont="1" applyBorder="1" applyAlignment="1">
      <alignment horizontal="right" vertical="center"/>
    </xf>
    <xf numFmtId="0" fontId="59" fillId="0" borderId="0" xfId="0" applyFont="1" applyAlignment="1">
      <alignment horizontal="left"/>
    </xf>
    <xf numFmtId="0" fontId="20" fillId="0" borderId="0" xfId="0" applyFont="1" applyAlignment="1" applyProtection="1">
      <alignment horizontal="center" wrapText="1"/>
    </xf>
    <xf numFmtId="0" fontId="0" fillId="0" borderId="0" xfId="0" applyFont="1" applyAlignment="1" applyProtection="1">
      <alignment vertical="top" wrapText="1"/>
    </xf>
    <xf numFmtId="0" fontId="15" fillId="0" borderId="10" xfId="0" applyFont="1" applyFill="1" applyBorder="1" applyAlignment="1" applyProtection="1">
      <alignment horizontal="center" vertical="center"/>
    </xf>
    <xf numFmtId="0" fontId="20" fillId="0" borderId="0" xfId="0" applyFont="1" applyAlignment="1" applyProtection="1">
      <alignment vertical="top" wrapText="1"/>
    </xf>
    <xf numFmtId="0" fontId="12" fillId="0" borderId="0" xfId="0" applyFont="1" applyAlignment="1" applyProtection="1">
      <alignment horizontal="center" vertical="center"/>
    </xf>
    <xf numFmtId="0" fontId="55" fillId="0" borderId="0" xfId="0" applyFont="1" applyAlignment="1" applyProtection="1">
      <alignment horizontal="center" vertical="center" wrapText="1"/>
    </xf>
    <xf numFmtId="164" fontId="7" fillId="4" borderId="0" xfId="0" applyNumberFormat="1" applyFont="1" applyFill="1" applyBorder="1" applyAlignment="1" applyProtection="1">
      <alignment horizontal="center" vertical="center" wrapText="1"/>
    </xf>
    <xf numFmtId="0" fontId="40" fillId="4" borderId="0" xfId="0" applyFont="1" applyFill="1" applyBorder="1" applyAlignment="1" applyProtection="1">
      <alignment horizontal="center"/>
      <protection locked="0"/>
    </xf>
    <xf numFmtId="14" fontId="7" fillId="4" borderId="0" xfId="0" applyNumberFormat="1" applyFont="1" applyFill="1" applyBorder="1" applyAlignment="1" applyProtection="1">
      <alignment horizontal="center" vertical="center" wrapText="1"/>
    </xf>
    <xf numFmtId="0" fontId="25" fillId="0" borderId="0" xfId="0" applyFont="1" applyAlignment="1" applyProtection="1">
      <alignment horizontal="center" vertical="center"/>
    </xf>
    <xf numFmtId="0" fontId="61" fillId="0" borderId="0" xfId="0" applyFont="1" applyAlignment="1" applyProtection="1">
      <alignment horizontal="center"/>
    </xf>
    <xf numFmtId="0" fontId="0" fillId="4" borderId="0" xfId="0" applyFill="1"/>
    <xf numFmtId="0" fontId="50" fillId="4" borderId="0" xfId="0" applyFont="1" applyFill="1" applyBorder="1" applyAlignment="1" applyProtection="1">
      <alignment horizontal="center"/>
    </xf>
    <xf numFmtId="0" fontId="35" fillId="4" borderId="14" xfId="0" applyFont="1" applyFill="1" applyBorder="1" applyProtection="1"/>
    <xf numFmtId="0" fontId="49" fillId="4" borderId="0" xfId="0" applyFont="1" applyFill="1" applyAlignment="1">
      <alignment horizontal="center"/>
    </xf>
    <xf numFmtId="0" fontId="59" fillId="0" borderId="0" xfId="0" applyFont="1" applyBorder="1" applyAlignment="1">
      <alignment horizontal="left"/>
    </xf>
    <xf numFmtId="0" fontId="50" fillId="4" borderId="5" xfId="0" applyFont="1" applyFill="1" applyBorder="1" applyAlignment="1" applyProtection="1">
      <alignment horizontal="center"/>
    </xf>
    <xf numFmtId="0" fontId="50" fillId="4" borderId="35" xfId="0" applyFont="1" applyFill="1" applyBorder="1" applyAlignment="1" applyProtection="1">
      <alignment horizontal="center"/>
    </xf>
    <xf numFmtId="0" fontId="48" fillId="0" borderId="5" xfId="0" applyFont="1" applyBorder="1" applyAlignment="1" applyProtection="1">
      <alignment vertical="center"/>
    </xf>
    <xf numFmtId="0" fontId="41" fillId="3" borderId="35" xfId="0" applyFont="1" applyFill="1" applyBorder="1" applyAlignment="1" applyProtection="1">
      <alignment horizontal="center" vertical="top" wrapText="1"/>
    </xf>
    <xf numFmtId="0" fontId="38" fillId="0" borderId="35" xfId="0" applyFont="1" applyBorder="1" applyAlignment="1" applyProtection="1">
      <alignment horizontal="left" vertical="center"/>
      <protection locked="0"/>
    </xf>
    <xf numFmtId="0" fontId="22" fillId="4" borderId="0" xfId="0" applyFont="1" applyFill="1" applyBorder="1" applyAlignment="1" applyProtection="1">
      <alignment horizontal="center" vertical="top" wrapText="1"/>
    </xf>
    <xf numFmtId="0" fontId="21"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top" wrapText="1"/>
    </xf>
    <xf numFmtId="0" fontId="55" fillId="0" borderId="0" xfId="0" applyFont="1" applyBorder="1" applyAlignment="1" applyProtection="1">
      <alignment horizontal="center" vertical="center" wrapText="1"/>
    </xf>
    <xf numFmtId="0" fontId="69" fillId="0" borderId="44" xfId="0" applyFont="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0" xfId="0" applyFont="1" applyFill="1" applyBorder="1" applyAlignment="1" applyProtection="1">
      <alignment vertical="center" wrapText="1"/>
    </xf>
    <xf numFmtId="0" fontId="8" fillId="4" borderId="0" xfId="0" applyFont="1" applyFill="1" applyBorder="1" applyAlignment="1" applyProtection="1">
      <alignment horizontal="center" wrapText="1"/>
    </xf>
    <xf numFmtId="0" fontId="10" fillId="4" borderId="0" xfId="0" applyFont="1" applyFill="1" applyBorder="1" applyAlignment="1" applyProtection="1">
      <alignment horizontal="center" vertical="center" wrapText="1"/>
    </xf>
    <xf numFmtId="0" fontId="69" fillId="0" borderId="44" xfId="0" applyFont="1" applyBorder="1" applyAlignment="1" applyProtection="1">
      <alignment horizontal="left" vertical="center" wrapText="1"/>
    </xf>
    <xf numFmtId="0" fontId="35" fillId="4" borderId="0" xfId="0" applyFont="1" applyFill="1" applyProtection="1"/>
    <xf numFmtId="0" fontId="71" fillId="4" borderId="0" xfId="0" applyFont="1" applyFill="1" applyAlignment="1" applyProtection="1">
      <alignment vertical="center"/>
    </xf>
    <xf numFmtId="0" fontId="6" fillId="0"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5" fillId="0" borderId="0" xfId="0" applyFont="1" applyAlignment="1" applyProtection="1">
      <alignment horizontal="center" vertical="center"/>
    </xf>
    <xf numFmtId="0" fontId="27" fillId="4" borderId="0" xfId="0" applyFont="1" applyFill="1" applyAlignment="1" applyProtection="1">
      <alignment horizontal="center" vertical="center"/>
    </xf>
    <xf numFmtId="0" fontId="37" fillId="4" borderId="0" xfId="0" applyFont="1" applyFill="1" applyProtection="1"/>
    <xf numFmtId="0" fontId="35" fillId="4" borderId="0" xfId="0" applyFont="1" applyFill="1" applyBorder="1" applyProtection="1"/>
    <xf numFmtId="0" fontId="24" fillId="4" borderId="0" xfId="0" applyFont="1" applyFill="1" applyBorder="1" applyAlignment="1" applyProtection="1">
      <alignment vertical="top"/>
    </xf>
    <xf numFmtId="0" fontId="32"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24" fillId="4" borderId="0" xfId="0" applyFont="1" applyFill="1" applyBorder="1" applyAlignment="1" applyProtection="1">
      <alignment horizontal="center" vertical="top"/>
    </xf>
    <xf numFmtId="0" fontId="52" fillId="4" borderId="0" xfId="0" applyFont="1" applyFill="1" applyBorder="1" applyAlignment="1" applyProtection="1">
      <alignment horizontal="center"/>
    </xf>
    <xf numFmtId="0" fontId="40" fillId="4" borderId="0" xfId="0" applyFont="1" applyFill="1" applyBorder="1" applyAlignment="1" applyProtection="1">
      <alignment horizontal="center"/>
    </xf>
    <xf numFmtId="0" fontId="3" fillId="0" borderId="29" xfId="0" applyFont="1" applyBorder="1" applyAlignment="1" applyProtection="1">
      <alignment horizontal="center" vertical="center"/>
    </xf>
    <xf numFmtId="0" fontId="35" fillId="0" borderId="27" xfId="0" applyFont="1" applyBorder="1" applyProtection="1"/>
    <xf numFmtId="0" fontId="29"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32" fillId="4" borderId="0" xfId="0" applyFont="1" applyFill="1" applyBorder="1" applyAlignment="1" applyProtection="1">
      <alignment vertical="center" wrapText="1"/>
    </xf>
    <xf numFmtId="0" fontId="37" fillId="4" borderId="0" xfId="0" applyFont="1" applyFill="1" applyBorder="1" applyProtection="1"/>
    <xf numFmtId="0" fontId="2" fillId="4" borderId="0" xfId="0" applyFont="1" applyFill="1" applyBorder="1" applyAlignment="1" applyProtection="1">
      <alignment vertical="center"/>
    </xf>
    <xf numFmtId="0" fontId="3" fillId="4" borderId="0" xfId="0" applyFont="1" applyFill="1" applyBorder="1" applyAlignment="1" applyProtection="1">
      <alignment horizontal="center" vertical="center"/>
    </xf>
    <xf numFmtId="0" fontId="35" fillId="4" borderId="0" xfId="0" applyFont="1" applyFill="1" applyBorder="1" applyAlignment="1" applyProtection="1"/>
    <xf numFmtId="0" fontId="6" fillId="4" borderId="0" xfId="0" applyFont="1" applyFill="1" applyBorder="1" applyAlignment="1" applyProtection="1">
      <alignment horizontal="left" vertical="center"/>
    </xf>
    <xf numFmtId="0" fontId="52" fillId="4" borderId="0" xfId="0" applyFont="1" applyFill="1" applyBorder="1" applyAlignment="1" applyProtection="1">
      <alignment horizontal="right" vertical="center"/>
    </xf>
    <xf numFmtId="0" fontId="3" fillId="4" borderId="0" xfId="0" applyFont="1" applyFill="1" applyBorder="1" applyAlignment="1" applyProtection="1">
      <alignment vertical="center"/>
    </xf>
    <xf numFmtId="0" fontId="29" fillId="4" borderId="0" xfId="0" applyFont="1" applyFill="1" applyBorder="1" applyAlignment="1" applyProtection="1">
      <alignment vertical="center" wrapText="1"/>
    </xf>
    <xf numFmtId="0" fontId="9" fillId="4" borderId="0" xfId="0" applyFont="1" applyFill="1" applyBorder="1" applyProtection="1"/>
    <xf numFmtId="0" fontId="7" fillId="4" borderId="0" xfId="0" applyFont="1" applyFill="1" applyBorder="1" applyAlignment="1" applyProtection="1">
      <alignment vertical="center" wrapText="1"/>
    </xf>
    <xf numFmtId="0" fontId="5" fillId="4"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vertical="center"/>
    </xf>
    <xf numFmtId="0" fontId="0" fillId="4" borderId="0" xfId="0" applyFill="1" applyBorder="1" applyProtection="1"/>
    <xf numFmtId="0" fontId="53" fillId="4" borderId="0" xfId="0" applyFont="1" applyFill="1" applyBorder="1" applyProtection="1"/>
    <xf numFmtId="0" fontId="29" fillId="4" borderId="0" xfId="0" applyFont="1" applyFill="1" applyBorder="1" applyAlignment="1" applyProtection="1">
      <alignment horizontal="left" vertical="center"/>
    </xf>
    <xf numFmtId="0" fontId="57" fillId="4" borderId="0" xfId="0" applyFont="1" applyFill="1" applyBorder="1" applyProtection="1"/>
    <xf numFmtId="0" fontId="29" fillId="4" borderId="0" xfId="0" applyFont="1" applyFill="1" applyBorder="1" applyAlignment="1" applyProtection="1">
      <alignment horizontal="left" vertical="center" wrapText="1"/>
    </xf>
    <xf numFmtId="0" fontId="62"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xf>
    <xf numFmtId="0" fontId="31" fillId="4" borderId="0" xfId="0" applyFont="1" applyFill="1" applyBorder="1" applyAlignment="1" applyProtection="1">
      <alignment horizontal="center" wrapText="1"/>
    </xf>
    <xf numFmtId="0" fontId="35" fillId="4" borderId="0" xfId="0" applyFont="1" applyFill="1" applyBorder="1" applyAlignment="1" applyProtection="1">
      <alignment horizontal="center"/>
    </xf>
    <xf numFmtId="0" fontId="30" fillId="4" borderId="0" xfId="0" applyFont="1" applyFill="1" applyBorder="1" applyAlignment="1" applyProtection="1">
      <alignment horizontal="center" vertical="center" wrapText="1"/>
      <protection locked="0"/>
    </xf>
    <xf numFmtId="0" fontId="6" fillId="9" borderId="59" xfId="0" applyNumberFormat="1" applyFont="1" applyFill="1" applyBorder="1" applyAlignment="1" applyProtection="1">
      <alignment horizontal="center" vertical="center" wrapText="1"/>
    </xf>
    <xf numFmtId="0" fontId="13" fillId="0" borderId="0" xfId="0" applyFont="1" applyBorder="1" applyProtection="1"/>
    <xf numFmtId="0" fontId="6" fillId="9" borderId="60" xfId="0" applyNumberFormat="1" applyFont="1" applyFill="1" applyBorder="1" applyAlignment="1" applyProtection="1">
      <alignment horizontal="center" vertical="center" wrapText="1"/>
    </xf>
    <xf numFmtId="0" fontId="6" fillId="9" borderId="61" xfId="0" applyNumberFormat="1" applyFont="1" applyFill="1" applyBorder="1" applyAlignment="1" applyProtection="1">
      <alignment horizontal="center" vertical="center" wrapText="1"/>
    </xf>
    <xf numFmtId="0" fontId="13" fillId="0" borderId="0" xfId="0" applyFont="1" applyBorder="1" applyAlignment="1" applyProtection="1">
      <alignment horizontal="left" vertical="center"/>
    </xf>
    <xf numFmtId="0" fontId="42" fillId="0" borderId="0" xfId="0" applyFont="1" applyAlignment="1" applyProtection="1"/>
    <xf numFmtId="0" fontId="6" fillId="4" borderId="0" xfId="0" applyFont="1" applyFill="1" applyBorder="1" applyAlignment="1" applyProtection="1">
      <alignment horizontal="center" vertical="center"/>
    </xf>
    <xf numFmtId="0" fontId="42" fillId="4" borderId="0" xfId="0" applyFont="1" applyFill="1" applyBorder="1" applyProtection="1"/>
    <xf numFmtId="0" fontId="42" fillId="4" borderId="0" xfId="0" applyFont="1" applyFill="1" applyBorder="1" applyAlignment="1" applyProtection="1"/>
    <xf numFmtId="0" fontId="72" fillId="4" borderId="0" xfId="0" applyFont="1" applyFill="1" applyBorder="1" applyAlignment="1" applyProtection="1">
      <alignment vertical="top"/>
    </xf>
    <xf numFmtId="0" fontId="6" fillId="0" borderId="29" xfId="0" applyFont="1" applyBorder="1" applyAlignment="1" applyProtection="1">
      <alignment horizontal="center" vertical="center"/>
    </xf>
    <xf numFmtId="0" fontId="42" fillId="0" borderId="27" xfId="0" applyFont="1" applyBorder="1" applyProtection="1"/>
    <xf numFmtId="0" fontId="44" fillId="4" borderId="0" xfId="0" applyFont="1" applyFill="1" applyBorder="1" applyAlignment="1" applyProtection="1">
      <alignment horizontal="right" vertical="center"/>
    </xf>
    <xf numFmtId="0" fontId="72" fillId="4" borderId="0" xfId="0" applyFont="1" applyFill="1" applyBorder="1" applyAlignment="1" applyProtection="1">
      <alignment horizontal="center" vertical="top"/>
    </xf>
    <xf numFmtId="0" fontId="6" fillId="4" borderId="0" xfId="0" applyFont="1" applyFill="1" applyBorder="1" applyAlignment="1" applyProtection="1">
      <alignment vertical="center" wrapText="1"/>
    </xf>
    <xf numFmtId="0" fontId="6" fillId="4" borderId="0" xfId="0" applyFont="1" applyFill="1" applyBorder="1" applyAlignment="1" applyProtection="1">
      <alignment horizontal="center" vertical="center" wrapText="1"/>
    </xf>
    <xf numFmtId="0" fontId="13" fillId="4" borderId="0" xfId="0" applyFont="1" applyFill="1" applyBorder="1" applyProtection="1"/>
    <xf numFmtId="14" fontId="6" fillId="4" borderId="0" xfId="0" applyNumberFormat="1"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35" fillId="4" borderId="0" xfId="0" applyFont="1" applyFill="1" applyAlignment="1" applyProtection="1">
      <alignment vertical="center"/>
    </xf>
    <xf numFmtId="0" fontId="37" fillId="4" borderId="0" xfId="0" applyFont="1" applyFill="1" applyAlignment="1" applyProtection="1">
      <alignment vertical="center"/>
    </xf>
    <xf numFmtId="0" fontId="27" fillId="4" borderId="0" xfId="0" applyFont="1" applyFill="1" applyAlignment="1" applyProtection="1">
      <alignment vertical="center"/>
    </xf>
    <xf numFmtId="0" fontId="70" fillId="4" borderId="0" xfId="0" applyFont="1" applyFill="1" applyAlignment="1" applyProtection="1">
      <alignment horizontal="center" vertical="center"/>
    </xf>
    <xf numFmtId="0" fontId="49" fillId="4" borderId="0" xfId="0" applyFont="1" applyFill="1" applyBorder="1"/>
    <xf numFmtId="0" fontId="17" fillId="4" borderId="0" xfId="0" applyFont="1" applyFill="1" applyBorder="1" applyAlignment="1" applyProtection="1">
      <alignment vertical="center" wrapText="1"/>
    </xf>
    <xf numFmtId="0" fontId="73" fillId="4" borderId="0" xfId="0" applyFont="1" applyFill="1" applyBorder="1" applyAlignment="1" applyProtection="1">
      <alignment vertical="center" wrapText="1"/>
    </xf>
    <xf numFmtId="0" fontId="0" fillId="4" borderId="0" xfId="0" applyFill="1" applyBorder="1"/>
    <xf numFmtId="0" fontId="73" fillId="4"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1" fontId="15" fillId="7" borderId="0" xfId="0" applyNumberFormat="1" applyFont="1" applyFill="1" applyAlignment="1" applyProtection="1">
      <alignment horizontal="center" vertical="center"/>
      <protection locked="0"/>
    </xf>
    <xf numFmtId="0" fontId="56" fillId="0" borderId="0" xfId="0" applyFont="1" applyAlignment="1">
      <alignment horizontal="left" vertical="center" wrapText="1"/>
    </xf>
    <xf numFmtId="0" fontId="4" fillId="4" borderId="0" xfId="0" applyFont="1" applyFill="1" applyBorder="1" applyAlignment="1" applyProtection="1">
      <alignment vertical="top" wrapText="1"/>
    </xf>
    <xf numFmtId="2" fontId="43" fillId="4" borderId="0" xfId="0" applyNumberFormat="1" applyFont="1" applyFill="1" applyBorder="1" applyAlignment="1" applyProtection="1">
      <alignment horizontal="center" vertical="center"/>
      <protection locked="0"/>
    </xf>
    <xf numFmtId="0" fontId="0" fillId="4" borderId="0" xfId="0" applyFont="1" applyFill="1" applyBorder="1" applyProtection="1"/>
    <xf numFmtId="0" fontId="69" fillId="4" borderId="0" xfId="0" applyFont="1" applyFill="1" applyBorder="1" applyAlignment="1" applyProtection="1">
      <alignment vertical="center" wrapText="1"/>
    </xf>
    <xf numFmtId="0" fontId="1" fillId="4" borderId="0" xfId="0" applyFont="1" applyFill="1" applyBorder="1" applyAlignment="1" applyProtection="1">
      <alignment vertical="top" textRotation="255" wrapText="1"/>
    </xf>
    <xf numFmtId="0" fontId="55" fillId="4" borderId="0" xfId="0" applyFont="1" applyFill="1" applyBorder="1" applyAlignment="1" applyProtection="1">
      <alignment horizontal="center" vertical="center" wrapText="1"/>
    </xf>
    <xf numFmtId="0" fontId="10" fillId="4" borderId="0" xfId="0" applyFont="1" applyFill="1" applyBorder="1" applyAlignment="1" applyProtection="1">
      <alignment wrapText="1"/>
    </xf>
    <xf numFmtId="0" fontId="60" fillId="4" borderId="0" xfId="0" applyFont="1" applyFill="1" applyBorder="1" applyAlignment="1" applyProtection="1">
      <alignment horizontal="center" vertical="center"/>
    </xf>
    <xf numFmtId="0" fontId="55" fillId="0" borderId="0" xfId="0" applyFont="1" applyBorder="1" applyAlignment="1" applyProtection="1">
      <alignment vertical="top" wrapText="1"/>
    </xf>
    <xf numFmtId="0" fontId="67" fillId="4" borderId="0" xfId="1" applyFont="1" applyFill="1" applyBorder="1" applyAlignment="1" applyProtection="1">
      <alignment vertical="center" wrapText="1"/>
    </xf>
    <xf numFmtId="0" fontId="8" fillId="4" borderId="0" xfId="0" applyFont="1" applyFill="1" applyBorder="1" applyAlignment="1" applyProtection="1">
      <alignment wrapText="1"/>
    </xf>
    <xf numFmtId="0" fontId="15" fillId="15" borderId="10" xfId="0" applyFont="1" applyFill="1" applyBorder="1" applyAlignment="1" applyProtection="1">
      <alignment horizontal="center" vertical="center"/>
    </xf>
    <xf numFmtId="2" fontId="15" fillId="15" borderId="10" xfId="0" applyNumberFormat="1" applyFont="1" applyFill="1" applyBorder="1" applyAlignment="1" applyProtection="1">
      <alignment horizontal="center" vertical="center"/>
    </xf>
    <xf numFmtId="0" fontId="0" fillId="4" borderId="0" xfId="2" applyFont="1" applyFill="1" applyAlignment="1">
      <alignment vertical="top" wrapText="1"/>
    </xf>
    <xf numFmtId="2" fontId="79" fillId="15" borderId="10" xfId="0" applyNumberFormat="1" applyFont="1" applyFill="1" applyBorder="1" applyAlignment="1" applyProtection="1">
      <alignment horizontal="center" vertical="center"/>
    </xf>
    <xf numFmtId="0" fontId="79" fillId="0" borderId="10" xfId="0" applyFont="1" applyFill="1" applyBorder="1" applyAlignment="1" applyProtection="1">
      <alignment horizontal="center" vertical="center"/>
    </xf>
    <xf numFmtId="0" fontId="69" fillId="0" borderId="47" xfId="0" applyFont="1" applyBorder="1" applyAlignment="1" applyProtection="1">
      <alignment horizontal="left" vertical="center" wrapText="1"/>
    </xf>
    <xf numFmtId="0" fontId="55" fillId="0" borderId="62" xfId="0" applyFont="1" applyBorder="1" applyAlignment="1" applyProtection="1">
      <alignment horizontal="center" vertical="center" wrapText="1"/>
    </xf>
    <xf numFmtId="0" fontId="55" fillId="0" borderId="63" xfId="0" applyFont="1" applyBorder="1" applyAlignment="1" applyProtection="1">
      <alignment horizontal="center" vertical="center" wrapText="1"/>
    </xf>
    <xf numFmtId="0" fontId="55" fillId="0" borderId="64" xfId="0" applyFont="1" applyBorder="1" applyAlignment="1" applyProtection="1">
      <alignment horizontal="center" vertical="center" wrapText="1"/>
    </xf>
    <xf numFmtId="0" fontId="0" fillId="0" borderId="0" xfId="0" applyFont="1" applyAlignment="1" applyProtection="1"/>
    <xf numFmtId="0" fontId="69" fillId="0" borderId="44" xfId="0" applyFont="1" applyBorder="1" applyAlignment="1" applyProtection="1">
      <alignment horizontal="center" vertical="center" wrapText="1"/>
    </xf>
    <xf numFmtId="0" fontId="27" fillId="6" borderId="0" xfId="0" applyFont="1" applyFill="1" applyBorder="1" applyAlignment="1" applyProtection="1">
      <alignment vertical="center" wrapText="1"/>
    </xf>
    <xf numFmtId="2" fontId="79" fillId="15" borderId="10" xfId="0" applyNumberFormat="1" applyFont="1" applyFill="1" applyBorder="1" applyAlignment="1" applyProtection="1">
      <alignment horizontal="center" vertical="center"/>
      <protection locked="0"/>
    </xf>
    <xf numFmtId="0" fontId="0"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20" fillId="0" borderId="0" xfId="0" applyFont="1" applyAlignment="1" applyProtection="1">
      <alignment horizontal="center" wrapText="1"/>
      <protection locked="0"/>
    </xf>
    <xf numFmtId="0" fontId="15" fillId="15" borderId="10" xfId="0" applyFont="1" applyFill="1" applyBorder="1" applyAlignment="1" applyProtection="1">
      <alignment horizontal="center" vertical="center"/>
      <protection locked="0"/>
    </xf>
    <xf numFmtId="0" fontId="0" fillId="0" borderId="31" xfId="0" applyFont="1" applyBorder="1" applyAlignment="1" applyProtection="1"/>
    <xf numFmtId="0" fontId="10" fillId="4" borderId="30" xfId="0" applyFont="1" applyFill="1" applyBorder="1" applyAlignment="1" applyProtection="1">
      <alignment vertical="center" wrapText="1"/>
    </xf>
    <xf numFmtId="0" fontId="8" fillId="4" borderId="31" xfId="0" applyFont="1" applyFill="1" applyBorder="1" applyAlignment="1" applyProtection="1">
      <alignment wrapText="1"/>
    </xf>
    <xf numFmtId="0" fontId="8" fillId="4" borderId="30" xfId="0" applyFont="1" applyFill="1" applyBorder="1" applyAlignment="1" applyProtection="1">
      <alignment wrapText="1"/>
    </xf>
    <xf numFmtId="0" fontId="10" fillId="4" borderId="31" xfId="0" applyFont="1" applyFill="1" applyBorder="1" applyAlignment="1" applyProtection="1">
      <alignment vertical="center" wrapText="1"/>
    </xf>
    <xf numFmtId="0" fontId="89" fillId="4" borderId="31" xfId="0" applyFont="1" applyFill="1" applyBorder="1" applyAlignment="1" applyProtection="1">
      <alignment vertical="center" wrapText="1"/>
    </xf>
    <xf numFmtId="0" fontId="18" fillId="4" borderId="0" xfId="0" applyFont="1" applyFill="1" applyBorder="1" applyAlignment="1" applyProtection="1">
      <alignment vertical="center"/>
    </xf>
    <xf numFmtId="0" fontId="54" fillId="6" borderId="40" xfId="0" applyFont="1" applyFill="1" applyBorder="1" applyAlignment="1" applyProtection="1">
      <alignment vertical="center" wrapText="1"/>
    </xf>
    <xf numFmtId="0" fontId="54" fillId="6" borderId="41" xfId="0" applyFont="1" applyFill="1" applyBorder="1" applyAlignment="1" applyProtection="1">
      <alignment vertical="center" wrapText="1"/>
    </xf>
    <xf numFmtId="164" fontId="6" fillId="17" borderId="58" xfId="0" applyNumberFormat="1" applyFont="1" applyFill="1" applyBorder="1" applyAlignment="1" applyProtection="1">
      <alignment horizontal="center" vertical="center" wrapText="1"/>
    </xf>
    <xf numFmtId="164" fontId="6" fillId="17" borderId="0" xfId="0" applyNumberFormat="1" applyFont="1" applyFill="1" applyBorder="1" applyAlignment="1" applyProtection="1">
      <alignment horizontal="center" vertical="center" wrapText="1"/>
    </xf>
    <xf numFmtId="164" fontId="6" fillId="17" borderId="1" xfId="0" applyNumberFormat="1" applyFont="1" applyFill="1" applyBorder="1" applyAlignment="1" applyProtection="1">
      <alignment horizontal="center" vertical="center" wrapText="1"/>
    </xf>
    <xf numFmtId="49" fontId="49" fillId="10" borderId="0" xfId="2" applyNumberFormat="1" applyFont="1" applyFill="1" applyAlignment="1">
      <alignment horizontal="left" vertical="top" wrapText="1"/>
    </xf>
    <xf numFmtId="0" fontId="38" fillId="0" borderId="38"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protection locked="0"/>
    </xf>
    <xf numFmtId="0" fontId="38" fillId="0" borderId="39" xfId="0" applyFont="1" applyBorder="1" applyAlignment="1" applyProtection="1">
      <alignment horizontal="center" vertical="center"/>
      <protection locked="0"/>
    </xf>
    <xf numFmtId="0" fontId="38" fillId="0" borderId="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protection locked="0"/>
    </xf>
    <xf numFmtId="0" fontId="38" fillId="0" borderId="35" xfId="0" applyFont="1" applyBorder="1" applyAlignment="1" applyProtection="1">
      <alignment horizontal="center" vertical="center"/>
      <protection locked="0"/>
    </xf>
    <xf numFmtId="0" fontId="38" fillId="0" borderId="40" xfId="0" applyFont="1" applyBorder="1" applyAlignment="1" applyProtection="1">
      <alignment horizontal="center" vertical="center" wrapText="1"/>
      <protection locked="0"/>
    </xf>
    <xf numFmtId="0" fontId="38" fillId="0" borderId="41" xfId="0" applyFont="1" applyBorder="1" applyAlignment="1" applyProtection="1">
      <alignment horizontal="center" vertical="center"/>
      <protection locked="0"/>
    </xf>
    <xf numFmtId="0" fontId="38" fillId="0" borderId="42" xfId="0" applyFont="1" applyBorder="1" applyAlignment="1" applyProtection="1">
      <alignment horizontal="center" vertical="center"/>
      <protection locked="0"/>
    </xf>
    <xf numFmtId="0" fontId="81" fillId="10" borderId="36" xfId="0" applyFont="1" applyFill="1" applyBorder="1" applyAlignment="1">
      <alignment horizontal="center" vertical="center" wrapText="1"/>
    </xf>
    <xf numFmtId="0" fontId="81" fillId="10" borderId="29" xfId="0" applyFont="1" applyFill="1" applyBorder="1" applyAlignment="1">
      <alignment horizontal="center" vertical="center" wrapText="1"/>
    </xf>
    <xf numFmtId="0" fontId="81" fillId="10" borderId="37" xfId="0" applyFont="1" applyFill="1" applyBorder="1" applyAlignment="1">
      <alignment horizontal="center" vertical="center" wrapText="1"/>
    </xf>
    <xf numFmtId="0" fontId="43" fillId="10" borderId="36" xfId="0" applyFont="1" applyFill="1" applyBorder="1" applyAlignment="1">
      <alignment horizontal="center" vertical="center" wrapText="1"/>
    </xf>
    <xf numFmtId="0" fontId="43" fillId="10" borderId="29" xfId="0" applyFont="1" applyFill="1" applyBorder="1" applyAlignment="1">
      <alignment horizontal="center" vertical="center" wrapText="1"/>
    </xf>
    <xf numFmtId="0" fontId="43" fillId="10" borderId="37" xfId="0" applyFont="1" applyFill="1" applyBorder="1" applyAlignment="1">
      <alignment horizontal="center" vertical="center" wrapText="1"/>
    </xf>
    <xf numFmtId="0" fontId="45" fillId="11" borderId="32" xfId="0" applyFont="1" applyFill="1" applyBorder="1" applyAlignment="1" applyProtection="1">
      <alignment horizontal="center"/>
    </xf>
    <xf numFmtId="0" fontId="45" fillId="11" borderId="33" xfId="0" applyFont="1" applyFill="1" applyBorder="1" applyAlignment="1" applyProtection="1">
      <alignment horizontal="center"/>
    </xf>
    <xf numFmtId="0" fontId="45" fillId="11" borderId="34" xfId="0" applyFont="1" applyFill="1" applyBorder="1" applyAlignment="1" applyProtection="1">
      <alignment horizontal="center"/>
    </xf>
    <xf numFmtId="0" fontId="38" fillId="0" borderId="5" xfId="0" applyFont="1" applyBorder="1" applyAlignment="1" applyProtection="1">
      <alignment horizontal="center" vertical="center"/>
      <protection locked="0"/>
    </xf>
    <xf numFmtId="0" fontId="45" fillId="10" borderId="5" xfId="0" applyFont="1" applyFill="1" applyBorder="1" applyAlignment="1" applyProtection="1">
      <alignment horizontal="center" vertical="center" wrapText="1"/>
    </xf>
    <xf numFmtId="0" fontId="45" fillId="10" borderId="0" xfId="0" applyFont="1" applyFill="1" applyBorder="1" applyAlignment="1" applyProtection="1">
      <alignment horizontal="center" vertical="center" wrapText="1"/>
    </xf>
    <xf numFmtId="0" fontId="45" fillId="10" borderId="35" xfId="0" applyFont="1" applyFill="1" applyBorder="1" applyAlignment="1" applyProtection="1">
      <alignment horizontal="center" vertical="center" wrapText="1"/>
    </xf>
    <xf numFmtId="0" fontId="0" fillId="4" borderId="0" xfId="2" applyFont="1" applyFill="1" applyAlignment="1">
      <alignment horizontal="center" vertical="top" wrapText="1"/>
    </xf>
    <xf numFmtId="0" fontId="1" fillId="10" borderId="21" xfId="0" applyFont="1" applyFill="1" applyBorder="1" applyAlignment="1" applyProtection="1">
      <alignment horizontal="center" vertical="center" wrapText="1"/>
      <protection locked="0"/>
    </xf>
    <xf numFmtId="0" fontId="1" fillId="10" borderId="22" xfId="0" applyFont="1" applyFill="1" applyBorder="1" applyAlignment="1" applyProtection="1">
      <alignment horizontal="center" vertical="center" wrapText="1"/>
      <protection locked="0"/>
    </xf>
    <xf numFmtId="0" fontId="1" fillId="10" borderId="23"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17" xfId="0" applyFont="1" applyBorder="1" applyAlignment="1">
      <alignment horizontal="center" vertical="center"/>
    </xf>
    <xf numFmtId="0" fontId="43" fillId="0" borderId="0" xfId="0" applyFont="1" applyAlignment="1">
      <alignment horizontal="center" vertical="center"/>
    </xf>
    <xf numFmtId="0" fontId="43" fillId="0" borderId="17" xfId="0" applyFont="1" applyBorder="1" applyAlignment="1">
      <alignment horizontal="center" vertical="center"/>
    </xf>
    <xf numFmtId="0" fontId="1" fillId="0" borderId="0" xfId="0" applyFont="1" applyBorder="1" applyAlignment="1">
      <alignment horizontal="center" vertical="center"/>
    </xf>
    <xf numFmtId="0" fontId="1" fillId="10" borderId="21" xfId="0" applyFont="1" applyFill="1" applyBorder="1" applyAlignment="1" applyProtection="1">
      <alignment horizontal="center" vertical="center"/>
      <protection locked="0"/>
    </xf>
    <xf numFmtId="0" fontId="1" fillId="10" borderId="22" xfId="0" applyFont="1" applyFill="1" applyBorder="1" applyAlignment="1" applyProtection="1">
      <alignment horizontal="center" vertical="center"/>
      <protection locked="0"/>
    </xf>
    <xf numFmtId="0" fontId="1" fillId="10" borderId="23"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26" xfId="0" applyFill="1" applyBorder="1" applyAlignment="1" applyProtection="1">
      <alignment horizontal="center" vertical="center"/>
      <protection locked="0"/>
    </xf>
    <xf numFmtId="0" fontId="1" fillId="10" borderId="18" xfId="0" applyFont="1" applyFill="1" applyBorder="1" applyAlignment="1" applyProtection="1">
      <alignment horizontal="center" vertical="center"/>
      <protection locked="0"/>
    </xf>
    <xf numFmtId="0" fontId="1" fillId="10" borderId="19" xfId="0" applyFont="1" applyFill="1" applyBorder="1" applyAlignment="1" applyProtection="1">
      <alignment horizontal="center" vertical="center"/>
      <protection locked="0"/>
    </xf>
    <xf numFmtId="0" fontId="1" fillId="10" borderId="20" xfId="0" applyFont="1" applyFill="1" applyBorder="1" applyAlignment="1" applyProtection="1">
      <alignment horizontal="center" vertical="center"/>
      <protection locked="0"/>
    </xf>
    <xf numFmtId="0" fontId="90" fillId="6" borderId="55" xfId="0" applyFont="1" applyFill="1" applyBorder="1" applyAlignment="1" applyProtection="1">
      <alignment horizontal="center" vertical="center" wrapText="1"/>
    </xf>
    <xf numFmtId="0" fontId="90" fillId="6" borderId="56" xfId="0" applyFont="1" applyFill="1" applyBorder="1" applyAlignment="1" applyProtection="1">
      <alignment horizontal="center" vertical="center" wrapText="1"/>
    </xf>
    <xf numFmtId="0" fontId="90" fillId="6" borderId="57"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xf>
    <xf numFmtId="0" fontId="0" fillId="0" borderId="31" xfId="0" applyFont="1" applyBorder="1" applyAlignment="1" applyProtection="1">
      <alignment horizontal="center"/>
    </xf>
    <xf numFmtId="0" fontId="0" fillId="0" borderId="30" xfId="0" applyFont="1" applyBorder="1" applyAlignment="1" applyProtection="1">
      <alignment horizontal="center"/>
    </xf>
    <xf numFmtId="0" fontId="89" fillId="4" borderId="45" xfId="0" applyFont="1" applyFill="1" applyBorder="1" applyAlignment="1" applyProtection="1">
      <alignment horizontal="center" vertical="center" wrapText="1"/>
    </xf>
    <xf numFmtId="0" fontId="89" fillId="4" borderId="31" xfId="0" applyFont="1" applyFill="1" applyBorder="1" applyAlignment="1" applyProtection="1">
      <alignment horizontal="center" vertical="center" wrapText="1"/>
    </xf>
    <xf numFmtId="0" fontId="73" fillId="8" borderId="0" xfId="0" applyFont="1" applyFill="1" applyBorder="1" applyAlignment="1" applyProtection="1">
      <alignment horizontal="center" vertical="center" wrapText="1"/>
    </xf>
    <xf numFmtId="0" fontId="88" fillId="4" borderId="45" xfId="0" applyFont="1" applyFill="1" applyBorder="1" applyAlignment="1" applyProtection="1">
      <alignment horizontal="center" vertical="center" wrapText="1"/>
    </xf>
    <xf numFmtId="0" fontId="88" fillId="4" borderId="31" xfId="0" applyFont="1" applyFill="1" applyBorder="1" applyAlignment="1" applyProtection="1">
      <alignment horizontal="center" vertical="center" wrapText="1"/>
    </xf>
    <xf numFmtId="0" fontId="55" fillId="0" borderId="62" xfId="0" applyFont="1" applyBorder="1" applyAlignment="1" applyProtection="1">
      <alignment horizontal="center" vertical="center" wrapText="1"/>
    </xf>
    <xf numFmtId="0" fontId="55" fillId="0" borderId="63" xfId="0" applyFont="1" applyBorder="1" applyAlignment="1" applyProtection="1">
      <alignment horizontal="center" vertical="center" wrapText="1"/>
    </xf>
    <xf numFmtId="0" fontId="55" fillId="0" borderId="64" xfId="0" applyFont="1" applyBorder="1" applyAlignment="1" applyProtection="1">
      <alignment horizontal="center" vertical="center" wrapText="1"/>
    </xf>
    <xf numFmtId="0" fontId="1" fillId="10" borderId="48"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28" xfId="0" applyFont="1" applyFill="1" applyBorder="1" applyAlignment="1" applyProtection="1">
      <alignment horizontal="center" vertical="center" wrapText="1"/>
    </xf>
    <xf numFmtId="0" fontId="1" fillId="10" borderId="49" xfId="0" applyFont="1" applyFill="1" applyBorder="1" applyAlignment="1" applyProtection="1">
      <alignment horizontal="center" vertical="center" wrapText="1"/>
    </xf>
    <xf numFmtId="0" fontId="1" fillId="10" borderId="27" xfId="0" applyFont="1" applyFill="1" applyBorder="1" applyAlignment="1" applyProtection="1">
      <alignment horizontal="center" vertical="center" wrapText="1"/>
    </xf>
    <xf numFmtId="0" fontId="1" fillId="10" borderId="50" xfId="0" applyFont="1" applyFill="1" applyBorder="1" applyAlignment="1" applyProtection="1">
      <alignment horizontal="center" vertical="center" wrapText="1"/>
    </xf>
    <xf numFmtId="0" fontId="1" fillId="10" borderId="58" xfId="0" applyFont="1" applyFill="1" applyBorder="1" applyAlignment="1" applyProtection="1">
      <alignment horizontal="center" vertical="center" wrapText="1"/>
    </xf>
    <xf numFmtId="0" fontId="1" fillId="10" borderId="0"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45" xfId="0" applyFont="1" applyFill="1" applyBorder="1" applyAlignment="1" applyProtection="1">
      <alignment horizontal="center" vertical="center" wrapText="1"/>
    </xf>
    <xf numFmtId="0" fontId="1" fillId="10" borderId="31" xfId="0" applyFont="1" applyFill="1" applyBorder="1" applyAlignment="1" applyProtection="1">
      <alignment horizontal="center" vertical="center" wrapText="1"/>
    </xf>
    <xf numFmtId="0" fontId="1" fillId="10" borderId="30" xfId="0" applyFont="1" applyFill="1" applyBorder="1" applyAlignment="1" applyProtection="1">
      <alignment horizontal="center" vertical="center" wrapText="1"/>
    </xf>
    <xf numFmtId="2" fontId="80" fillId="17" borderId="55" xfId="0" applyNumberFormat="1" applyFont="1" applyFill="1" applyBorder="1" applyAlignment="1" applyProtection="1">
      <alignment horizontal="center" vertical="center" wrapText="1"/>
      <protection locked="0"/>
    </xf>
    <xf numFmtId="2" fontId="80" fillId="17" borderId="56" xfId="0" applyNumberFormat="1" applyFont="1" applyFill="1" applyBorder="1" applyAlignment="1" applyProtection="1">
      <alignment horizontal="center" vertical="center" wrapText="1"/>
      <protection locked="0"/>
    </xf>
    <xf numFmtId="2" fontId="80" fillId="17" borderId="57" xfId="0" applyNumberFormat="1" applyFont="1" applyFill="1" applyBorder="1" applyAlignment="1" applyProtection="1">
      <alignment horizontal="center" vertical="center" wrapText="1"/>
      <protection locked="0"/>
    </xf>
    <xf numFmtId="0" fontId="26" fillId="10" borderId="0" xfId="0" applyFont="1" applyFill="1" applyBorder="1" applyAlignment="1" applyProtection="1">
      <alignment horizontal="center"/>
    </xf>
    <xf numFmtId="0" fontId="55" fillId="0" borderId="45" xfId="0" applyFont="1" applyBorder="1" applyAlignment="1" applyProtection="1">
      <alignment horizontal="center" vertical="center" wrapText="1"/>
    </xf>
    <xf numFmtId="0" fontId="55" fillId="0" borderId="31" xfId="0" applyFont="1" applyBorder="1" applyAlignment="1" applyProtection="1">
      <alignment horizontal="center" vertical="center" wrapText="1"/>
    </xf>
    <xf numFmtId="0" fontId="55" fillId="0" borderId="30" xfId="0" applyFont="1" applyBorder="1" applyAlignment="1" applyProtection="1">
      <alignment horizontal="center" vertical="center" wrapText="1"/>
    </xf>
    <xf numFmtId="0" fontId="1" fillId="10" borderId="58" xfId="0" applyFont="1" applyFill="1" applyBorder="1" applyAlignment="1" applyProtection="1">
      <alignment horizontal="center" vertical="top" textRotation="255" wrapText="1"/>
    </xf>
    <xf numFmtId="0" fontId="1" fillId="10" borderId="0" xfId="0" applyFont="1" applyFill="1" applyBorder="1" applyAlignment="1" applyProtection="1">
      <alignment horizontal="center" vertical="top" textRotation="255" wrapText="1"/>
    </xf>
    <xf numFmtId="0" fontId="1" fillId="10" borderId="1" xfId="0" applyFont="1" applyFill="1" applyBorder="1" applyAlignment="1" applyProtection="1">
      <alignment horizontal="center" vertical="top" textRotation="255" wrapText="1"/>
    </xf>
    <xf numFmtId="0" fontId="1" fillId="8" borderId="45" xfId="0" applyFont="1" applyFill="1" applyBorder="1" applyAlignment="1" applyProtection="1">
      <alignment horizontal="center" vertical="center" wrapText="1"/>
    </xf>
    <xf numFmtId="0" fontId="1" fillId="8" borderId="30" xfId="0" applyFont="1" applyFill="1" applyBorder="1" applyAlignment="1" applyProtection="1">
      <alignment horizontal="center" vertical="center" wrapText="1"/>
    </xf>
    <xf numFmtId="0" fontId="8" fillId="9" borderId="44" xfId="0" applyFont="1" applyFill="1" applyBorder="1" applyAlignment="1" applyProtection="1">
      <alignment horizontal="center" wrapText="1"/>
    </xf>
    <xf numFmtId="0" fontId="1" fillId="10" borderId="45" xfId="0" applyFont="1" applyFill="1" applyBorder="1" applyAlignment="1" applyProtection="1">
      <alignment vertical="top" textRotation="255" wrapText="1"/>
    </xf>
    <xf numFmtId="0" fontId="1" fillId="10" borderId="31" xfId="0" applyFont="1" applyFill="1" applyBorder="1" applyAlignment="1" applyProtection="1">
      <alignment vertical="top" textRotation="255" wrapText="1"/>
    </xf>
    <xf numFmtId="0" fontId="1" fillId="10" borderId="30" xfId="0" applyFont="1" applyFill="1" applyBorder="1" applyAlignment="1" applyProtection="1">
      <alignment vertical="top" textRotation="255" wrapText="1"/>
    </xf>
    <xf numFmtId="0" fontId="1" fillId="10" borderId="44" xfId="0" applyFont="1" applyFill="1" applyBorder="1" applyAlignment="1" applyProtection="1">
      <alignment horizontal="center" vertical="center" wrapText="1"/>
    </xf>
    <xf numFmtId="0" fontId="82" fillId="9" borderId="44" xfId="0" applyFont="1" applyFill="1" applyBorder="1" applyAlignment="1" applyProtection="1">
      <alignment horizontal="center" vertical="center" wrapText="1"/>
    </xf>
    <xf numFmtId="0" fontId="82" fillId="9" borderId="45" xfId="0" applyFont="1" applyFill="1" applyBorder="1" applyAlignment="1" applyProtection="1">
      <alignment horizontal="center" vertical="center" wrapText="1"/>
    </xf>
    <xf numFmtId="0" fontId="82" fillId="9" borderId="31" xfId="0" applyFont="1" applyFill="1" applyBorder="1" applyAlignment="1" applyProtection="1">
      <alignment horizontal="center" vertical="center" wrapText="1"/>
    </xf>
    <xf numFmtId="0" fontId="82" fillId="9" borderId="30" xfId="0" applyFont="1" applyFill="1" applyBorder="1" applyAlignment="1" applyProtection="1">
      <alignment horizontal="center" vertical="center" wrapText="1"/>
    </xf>
    <xf numFmtId="0" fontId="55" fillId="0" borderId="48" xfId="0" applyFont="1" applyBorder="1" applyAlignment="1" applyProtection="1">
      <alignment horizontal="center" vertical="center" wrapText="1"/>
    </xf>
    <xf numFmtId="0" fontId="55" fillId="0" borderId="29" xfId="0" applyFont="1" applyBorder="1" applyAlignment="1" applyProtection="1">
      <alignment horizontal="center" vertical="center" wrapText="1"/>
    </xf>
    <xf numFmtId="0" fontId="55" fillId="0" borderId="28" xfId="0" applyFont="1" applyBorder="1" applyAlignment="1" applyProtection="1">
      <alignment horizontal="center" vertical="center" wrapText="1"/>
    </xf>
    <xf numFmtId="0" fontId="55" fillId="0" borderId="58"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49" xfId="0" applyFont="1" applyBorder="1" applyAlignment="1" applyProtection="1">
      <alignment horizontal="center" vertical="center" wrapText="1"/>
    </xf>
    <xf numFmtId="0" fontId="55" fillId="0" borderId="27" xfId="0" applyFont="1" applyBorder="1" applyAlignment="1" applyProtection="1">
      <alignment horizontal="center" vertical="center" wrapText="1"/>
    </xf>
    <xf numFmtId="0" fontId="55" fillId="0" borderId="50" xfId="0" applyFont="1" applyBorder="1" applyAlignment="1" applyProtection="1">
      <alignment horizontal="center" vertical="center" wrapText="1"/>
    </xf>
    <xf numFmtId="0" fontId="1" fillId="10" borderId="49" xfId="0" applyFont="1" applyFill="1" applyBorder="1" applyAlignment="1" applyProtection="1">
      <alignment horizontal="center" vertical="top" textRotation="255" wrapText="1"/>
    </xf>
    <xf numFmtId="0" fontId="1" fillId="10" borderId="27" xfId="0" applyFont="1" applyFill="1" applyBorder="1" applyAlignment="1" applyProtection="1">
      <alignment horizontal="center" vertical="top" textRotation="255" wrapText="1"/>
    </xf>
    <xf numFmtId="0" fontId="1" fillId="10" borderId="50" xfId="0" applyFont="1" applyFill="1" applyBorder="1" applyAlignment="1" applyProtection="1">
      <alignment horizontal="center" vertical="top" textRotation="255" wrapText="1"/>
    </xf>
    <xf numFmtId="0" fontId="1" fillId="8" borderId="31" xfId="0" applyFont="1" applyFill="1" applyBorder="1" applyAlignment="1" applyProtection="1">
      <alignment horizontal="center" vertical="center" wrapText="1"/>
    </xf>
    <xf numFmtId="0" fontId="5" fillId="10" borderId="46" xfId="0" applyFont="1" applyFill="1" applyBorder="1" applyAlignment="1" applyProtection="1">
      <alignment horizontal="center" vertical="center" wrapText="1"/>
    </xf>
    <xf numFmtId="0" fontId="5" fillId="10" borderId="47" xfId="0" applyFont="1" applyFill="1" applyBorder="1" applyAlignment="1" applyProtection="1">
      <alignment horizontal="center" vertical="center" wrapText="1"/>
    </xf>
    <xf numFmtId="0" fontId="8" fillId="10" borderId="44" xfId="0" applyFont="1" applyFill="1" applyBorder="1" applyAlignment="1" applyProtection="1">
      <alignment horizontal="center" vertical="center" wrapText="1"/>
    </xf>
    <xf numFmtId="0" fontId="10" fillId="9" borderId="44" xfId="0" applyFont="1" applyFill="1" applyBorder="1" applyAlignment="1" applyProtection="1">
      <alignment horizontal="center" vertical="center" wrapText="1"/>
    </xf>
    <xf numFmtId="0" fontId="75" fillId="0" borderId="63" xfId="0" applyFont="1" applyFill="1" applyBorder="1" applyAlignment="1" applyProtection="1">
      <alignment horizontal="center" vertical="center"/>
    </xf>
    <xf numFmtId="0" fontId="76" fillId="0" borderId="63" xfId="0" applyFont="1" applyFill="1" applyBorder="1" applyAlignment="1" applyProtection="1">
      <alignment horizontal="center" vertical="center"/>
    </xf>
    <xf numFmtId="1" fontId="19" fillId="9" borderId="44" xfId="0" applyNumberFormat="1" applyFont="1" applyFill="1" applyBorder="1" applyAlignment="1" applyProtection="1">
      <alignment horizontal="center" vertical="center"/>
    </xf>
    <xf numFmtId="0" fontId="1" fillId="10" borderId="48" xfId="0" applyFont="1" applyFill="1" applyBorder="1" applyAlignment="1" applyProtection="1">
      <alignment vertical="top" textRotation="255" wrapText="1"/>
    </xf>
    <xf numFmtId="0" fontId="1" fillId="10" borderId="29" xfId="0" applyFont="1" applyFill="1" applyBorder="1" applyAlignment="1" applyProtection="1">
      <alignment vertical="top" textRotation="255" wrapText="1"/>
    </xf>
    <xf numFmtId="0" fontId="1" fillId="10" borderId="28" xfId="0" applyFont="1" applyFill="1" applyBorder="1" applyAlignment="1" applyProtection="1">
      <alignment vertical="top" textRotation="255" wrapText="1"/>
    </xf>
    <xf numFmtId="0" fontId="1" fillId="10" borderId="46" xfId="0" applyFont="1" applyFill="1" applyBorder="1" applyAlignment="1" applyProtection="1">
      <alignment horizontal="center" vertical="center" wrapText="1"/>
    </xf>
    <xf numFmtId="0" fontId="1" fillId="10" borderId="47" xfId="0" applyFont="1" applyFill="1" applyBorder="1" applyAlignment="1" applyProtection="1">
      <alignment horizontal="center" vertical="center" wrapText="1"/>
    </xf>
    <xf numFmtId="0" fontId="69" fillId="0" borderId="46" xfId="0" applyFont="1" applyBorder="1" applyAlignment="1" applyProtection="1">
      <alignment horizontal="center" vertical="center" wrapText="1"/>
    </xf>
    <xf numFmtId="0" fontId="69" fillId="0" borderId="47" xfId="0" applyFont="1" applyBorder="1" applyAlignment="1" applyProtection="1">
      <alignment horizontal="center" vertical="center" wrapText="1"/>
    </xf>
    <xf numFmtId="0" fontId="69" fillId="0" borderId="51" xfId="0" applyFont="1" applyBorder="1" applyAlignment="1" applyProtection="1">
      <alignment horizontal="center" vertical="center" wrapText="1"/>
    </xf>
    <xf numFmtId="0" fontId="55" fillId="0" borderId="0" xfId="0" applyFont="1" applyBorder="1" applyAlignment="1" applyProtection="1">
      <alignment horizontal="center" vertical="top" wrapText="1"/>
    </xf>
    <xf numFmtId="0" fontId="5" fillId="10" borderId="49" xfId="0" applyFont="1" applyFill="1" applyBorder="1" applyAlignment="1" applyProtection="1">
      <alignment horizontal="center" vertical="center" wrapText="1"/>
    </xf>
    <xf numFmtId="0" fontId="5" fillId="10" borderId="27" xfId="0" applyFont="1" applyFill="1" applyBorder="1" applyAlignment="1" applyProtection="1">
      <alignment horizontal="center" vertical="center" wrapText="1"/>
    </xf>
    <xf numFmtId="0" fontId="5" fillId="10" borderId="50"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xf>
    <xf numFmtId="0" fontId="17" fillId="10" borderId="8" xfId="0" applyFont="1" applyFill="1" applyBorder="1" applyAlignment="1" applyProtection="1">
      <alignment horizontal="center" vertical="center" wrapText="1"/>
      <protection locked="0"/>
    </xf>
    <xf numFmtId="0" fontId="17" fillId="10" borderId="9"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67" fillId="11" borderId="48" xfId="1" applyFont="1" applyFill="1" applyBorder="1" applyAlignment="1" applyProtection="1">
      <alignment horizontal="center" vertical="center" wrapText="1"/>
      <protection locked="0"/>
    </xf>
    <xf numFmtId="0" fontId="67" fillId="11" borderId="29" xfId="1" applyFont="1" applyFill="1" applyBorder="1" applyAlignment="1" applyProtection="1">
      <alignment horizontal="center" vertical="center" wrapText="1"/>
      <protection locked="0"/>
    </xf>
    <xf numFmtId="0" fontId="67" fillId="11" borderId="28" xfId="1" applyFont="1" applyFill="1" applyBorder="1" applyAlignment="1" applyProtection="1">
      <alignment horizontal="center" vertical="center" wrapText="1"/>
      <protection locked="0"/>
    </xf>
    <xf numFmtId="0" fontId="67" fillId="11" borderId="49" xfId="1" applyFont="1" applyFill="1" applyBorder="1" applyAlignment="1" applyProtection="1">
      <alignment horizontal="center" vertical="center" wrapText="1"/>
      <protection locked="0"/>
    </xf>
    <xf numFmtId="0" fontId="67" fillId="11" borderId="27" xfId="1" applyFont="1" applyFill="1" applyBorder="1" applyAlignment="1" applyProtection="1">
      <alignment horizontal="center" vertical="center" wrapText="1"/>
      <protection locked="0"/>
    </xf>
    <xf numFmtId="0" fontId="67" fillId="11" borderId="50" xfId="1" applyFont="1" applyFill="1" applyBorder="1" applyAlignment="1" applyProtection="1">
      <alignment horizontal="center" vertical="center" wrapText="1"/>
      <protection locked="0"/>
    </xf>
    <xf numFmtId="0" fontId="79" fillId="0" borderId="8" xfId="0" applyNumberFormat="1" applyFont="1" applyFill="1" applyBorder="1" applyAlignment="1" applyProtection="1">
      <alignment horizontal="center" vertical="center"/>
      <protection locked="0"/>
    </xf>
    <xf numFmtId="0" fontId="79" fillId="0" borderId="43" xfId="0" applyNumberFormat="1"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protection locked="0"/>
    </xf>
    <xf numFmtId="0" fontId="15" fillId="10" borderId="43"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xf>
    <xf numFmtId="0" fontId="1" fillId="10" borderId="52" xfId="0" applyFont="1" applyFill="1" applyBorder="1" applyAlignment="1" applyProtection="1">
      <alignment horizontal="center" vertical="center" wrapText="1"/>
      <protection locked="0"/>
    </xf>
    <xf numFmtId="0" fontId="1" fillId="10" borderId="53" xfId="0" applyFont="1" applyFill="1" applyBorder="1" applyAlignment="1" applyProtection="1">
      <alignment horizontal="center" vertical="center" wrapText="1"/>
      <protection locked="0"/>
    </xf>
    <xf numFmtId="0" fontId="1" fillId="10" borderId="40" xfId="0" applyFont="1" applyFill="1" applyBorder="1" applyAlignment="1" applyProtection="1">
      <alignment horizontal="center" vertical="center" wrapText="1"/>
      <protection locked="0"/>
    </xf>
    <xf numFmtId="0" fontId="1" fillId="10" borderId="41"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top" wrapText="1"/>
      <protection locked="0"/>
    </xf>
    <xf numFmtId="0" fontId="4" fillId="4" borderId="41" xfId="0" applyFont="1" applyFill="1" applyBorder="1" applyAlignment="1" applyProtection="1">
      <alignment horizontal="center" vertical="top" wrapText="1"/>
      <protection locked="0"/>
    </xf>
    <xf numFmtId="14" fontId="84" fillId="12" borderId="53" xfId="0" applyNumberFormat="1" applyFont="1" applyFill="1" applyBorder="1" applyAlignment="1" applyProtection="1">
      <alignment horizontal="center" vertical="center" wrapText="1"/>
      <protection locked="0"/>
    </xf>
    <xf numFmtId="14" fontId="84" fillId="12" borderId="54" xfId="0" applyNumberFormat="1" applyFont="1" applyFill="1" applyBorder="1" applyAlignment="1" applyProtection="1">
      <alignment horizontal="center" vertical="center" wrapText="1"/>
      <protection locked="0"/>
    </xf>
    <xf numFmtId="14" fontId="84" fillId="12" borderId="41" xfId="0" applyNumberFormat="1" applyFont="1" applyFill="1" applyBorder="1" applyAlignment="1" applyProtection="1">
      <alignment horizontal="center" vertical="center" wrapText="1"/>
      <protection locked="0"/>
    </xf>
    <xf numFmtId="14" fontId="84" fillId="12" borderId="42" xfId="0" applyNumberFormat="1" applyFont="1" applyFill="1" applyBorder="1" applyAlignment="1" applyProtection="1">
      <alignment horizontal="center" vertical="center" wrapText="1"/>
      <protection locked="0"/>
    </xf>
    <xf numFmtId="0" fontId="79" fillId="0" borderId="8" xfId="0" applyFont="1" applyFill="1" applyBorder="1" applyAlignment="1" applyProtection="1">
      <alignment horizontal="center" vertical="center"/>
      <protection locked="0"/>
    </xf>
    <xf numFmtId="0" fontId="79" fillId="0" borderId="9" xfId="0" applyFont="1" applyFill="1" applyBorder="1" applyAlignment="1" applyProtection="1">
      <alignment horizontal="center" vertical="center"/>
      <protection locked="0"/>
    </xf>
    <xf numFmtId="0" fontId="5" fillId="10" borderId="48" xfId="0" applyFont="1" applyFill="1" applyBorder="1" applyAlignment="1" applyProtection="1">
      <alignment horizontal="center" vertical="center" wrapText="1"/>
    </xf>
    <xf numFmtId="0" fontId="5" fillId="10" borderId="29" xfId="0" applyFont="1" applyFill="1" applyBorder="1" applyAlignment="1" applyProtection="1">
      <alignment horizontal="center" vertical="center" wrapText="1"/>
    </xf>
    <xf numFmtId="0" fontId="5" fillId="10" borderId="28" xfId="0" applyFont="1" applyFill="1" applyBorder="1" applyAlignment="1" applyProtection="1">
      <alignment horizontal="center" vertical="center" wrapText="1"/>
    </xf>
    <xf numFmtId="0" fontId="5" fillId="10" borderId="58"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0" borderId="45" xfId="0" applyFont="1" applyFill="1" applyBorder="1" applyAlignment="1" applyProtection="1">
      <alignment horizontal="center" vertical="center" wrapText="1"/>
    </xf>
    <xf numFmtId="0" fontId="5" fillId="10" borderId="31"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0" fontId="9" fillId="10" borderId="45" xfId="0" applyFont="1" applyFill="1" applyBorder="1" applyAlignment="1" applyProtection="1">
      <alignment horizontal="center" vertical="center" wrapText="1"/>
    </xf>
    <xf numFmtId="0" fontId="9" fillId="10" borderId="31" xfId="0" applyFont="1" applyFill="1" applyBorder="1" applyAlignment="1" applyProtection="1">
      <alignment horizontal="center" vertical="center" wrapText="1"/>
    </xf>
    <xf numFmtId="0" fontId="9" fillId="10" borderId="30" xfId="0" applyFont="1" applyFill="1" applyBorder="1" applyAlignment="1" applyProtection="1">
      <alignment horizontal="center" vertical="center" wrapText="1"/>
    </xf>
    <xf numFmtId="0" fontId="9" fillId="10" borderId="44" xfId="0" applyFont="1" applyFill="1" applyBorder="1" applyAlignment="1" applyProtection="1">
      <alignment horizontal="center" vertical="center" wrapText="1"/>
    </xf>
    <xf numFmtId="0" fontId="9" fillId="10" borderId="48" xfId="0" applyFont="1" applyFill="1" applyBorder="1" applyAlignment="1" applyProtection="1">
      <alignment horizontal="center" vertical="center" wrapText="1"/>
    </xf>
    <xf numFmtId="0" fontId="9" fillId="10" borderId="28" xfId="0" applyFont="1" applyFill="1" applyBorder="1" applyAlignment="1" applyProtection="1">
      <alignment horizontal="center" vertical="center" wrapText="1"/>
    </xf>
    <xf numFmtId="0" fontId="9" fillId="10" borderId="58" xfId="0"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wrapText="1"/>
    </xf>
    <xf numFmtId="0" fontId="9" fillId="10" borderId="49" xfId="0" applyFont="1" applyFill="1" applyBorder="1" applyAlignment="1" applyProtection="1">
      <alignment horizontal="center" vertical="center" wrapText="1"/>
    </xf>
    <xf numFmtId="0" fontId="9" fillId="10" borderId="50" xfId="0" applyFont="1" applyFill="1" applyBorder="1" applyAlignment="1" applyProtection="1">
      <alignment horizontal="center" vertical="center" wrapText="1"/>
    </xf>
    <xf numFmtId="0" fontId="9" fillId="10" borderId="29" xfId="0" applyFont="1" applyFill="1" applyBorder="1" applyAlignment="1" applyProtection="1">
      <alignment horizontal="center" vertical="center" wrapText="1"/>
    </xf>
    <xf numFmtId="0" fontId="9" fillId="10" borderId="0" xfId="0" applyFont="1" applyFill="1" applyBorder="1" applyAlignment="1" applyProtection="1">
      <alignment horizontal="center" vertical="center" wrapText="1"/>
    </xf>
    <xf numFmtId="0" fontId="9" fillId="10" borderId="27" xfId="0" applyFont="1" applyFill="1" applyBorder="1" applyAlignment="1" applyProtection="1">
      <alignment horizontal="center" vertical="center" wrapText="1"/>
    </xf>
    <xf numFmtId="0" fontId="9" fillId="10" borderId="47" xfId="0" applyFont="1" applyFill="1" applyBorder="1" applyAlignment="1" applyProtection="1">
      <alignment horizontal="center" vertical="center" wrapText="1"/>
    </xf>
    <xf numFmtId="0" fontId="1" fillId="10" borderId="48" xfId="0" applyFont="1" applyFill="1" applyBorder="1" applyAlignment="1" applyProtection="1">
      <alignment horizontal="center" vertical="center" textRotation="255" wrapText="1"/>
    </xf>
    <xf numFmtId="0" fontId="1" fillId="10" borderId="29" xfId="0" applyFont="1" applyFill="1" applyBorder="1" applyAlignment="1" applyProtection="1">
      <alignment horizontal="center" vertical="center" textRotation="255" wrapText="1"/>
    </xf>
    <xf numFmtId="0" fontId="1" fillId="10" borderId="28" xfId="0" applyFont="1" applyFill="1" applyBorder="1" applyAlignment="1" applyProtection="1">
      <alignment horizontal="center" vertical="center" textRotation="255" wrapText="1"/>
    </xf>
    <xf numFmtId="0" fontId="1" fillId="4" borderId="0" xfId="0" applyFont="1" applyFill="1" applyBorder="1" applyAlignment="1" applyProtection="1">
      <alignment horizontal="center" vertical="center" wrapText="1"/>
    </xf>
    <xf numFmtId="0" fontId="1" fillId="8" borderId="47" xfId="0" applyFont="1" applyFill="1" applyBorder="1" applyAlignment="1" applyProtection="1">
      <alignment horizontal="center" vertical="center" wrapText="1"/>
    </xf>
    <xf numFmtId="0" fontId="69" fillId="0" borderId="46" xfId="0" applyFont="1" applyBorder="1" applyAlignment="1" applyProtection="1">
      <alignment horizontal="left" vertical="center" wrapText="1"/>
    </xf>
    <xf numFmtId="0" fontId="69" fillId="0" borderId="47" xfId="0" applyFont="1" applyBorder="1" applyAlignment="1" applyProtection="1">
      <alignment horizontal="left" vertical="center" wrapText="1"/>
    </xf>
    <xf numFmtId="0" fontId="1" fillId="10" borderId="45" xfId="0" applyFont="1" applyFill="1" applyBorder="1" applyAlignment="1" applyProtection="1">
      <alignment horizontal="center" vertical="center" textRotation="255" wrapText="1"/>
    </xf>
    <xf numFmtId="0" fontId="1" fillId="10" borderId="31" xfId="0" applyFont="1" applyFill="1" applyBorder="1" applyAlignment="1" applyProtection="1">
      <alignment horizontal="center" vertical="center" textRotation="255" wrapText="1"/>
    </xf>
    <xf numFmtId="0" fontId="1" fillId="10" borderId="30" xfId="0" applyFont="1" applyFill="1" applyBorder="1" applyAlignment="1" applyProtection="1">
      <alignment horizontal="center" vertical="center" textRotation="255" wrapText="1"/>
    </xf>
    <xf numFmtId="0" fontId="18" fillId="0" borderId="0" xfId="0" applyFont="1" applyBorder="1" applyAlignment="1" applyProtection="1">
      <alignment horizontal="center" vertical="center"/>
    </xf>
    <xf numFmtId="0" fontId="17" fillId="10" borderId="8" xfId="0" applyFont="1" applyFill="1" applyBorder="1" applyAlignment="1" applyProtection="1">
      <alignment horizontal="center" vertical="center" wrapText="1"/>
    </xf>
    <xf numFmtId="0" fontId="17" fillId="10" borderId="9" xfId="0" applyFont="1" applyFill="1" applyBorder="1" applyAlignment="1" applyProtection="1">
      <alignment horizontal="center" vertical="center" wrapText="1"/>
    </xf>
    <xf numFmtId="0" fontId="17" fillId="10" borderId="2" xfId="0" applyFont="1" applyFill="1" applyBorder="1" applyAlignment="1" applyProtection="1">
      <alignment horizontal="center" vertical="center" wrapText="1"/>
    </xf>
    <xf numFmtId="0" fontId="67" fillId="11" borderId="52" xfId="1" applyFont="1" applyFill="1" applyBorder="1" applyAlignment="1" applyProtection="1">
      <alignment horizontal="center" vertical="center" wrapText="1"/>
    </xf>
    <xf numFmtId="0" fontId="67" fillId="11" borderId="53" xfId="1" applyFont="1" applyFill="1" applyBorder="1" applyAlignment="1" applyProtection="1">
      <alignment horizontal="center" vertical="center" wrapText="1"/>
    </xf>
    <xf numFmtId="0" fontId="67" fillId="11" borderId="54" xfId="1" applyFont="1" applyFill="1" applyBorder="1" applyAlignment="1" applyProtection="1">
      <alignment horizontal="center" vertical="center" wrapText="1"/>
    </xf>
    <xf numFmtId="0" fontId="67" fillId="11" borderId="40" xfId="1" applyFont="1" applyFill="1" applyBorder="1" applyAlignment="1" applyProtection="1">
      <alignment horizontal="center" vertical="center" wrapText="1"/>
    </xf>
    <xf numFmtId="0" fontId="67" fillId="11" borderId="41" xfId="1" applyFont="1" applyFill="1" applyBorder="1" applyAlignment="1" applyProtection="1">
      <alignment horizontal="center" vertical="center" wrapText="1"/>
    </xf>
    <xf numFmtId="0" fontId="67" fillId="11" borderId="42" xfId="1" applyFont="1" applyFill="1" applyBorder="1" applyAlignment="1" applyProtection="1">
      <alignment horizontal="center" vertical="center" wrapText="1"/>
    </xf>
    <xf numFmtId="0" fontId="83" fillId="0" borderId="8" xfId="0" applyFont="1" applyFill="1" applyBorder="1" applyAlignment="1" applyProtection="1">
      <alignment horizontal="center" vertical="center" wrapText="1"/>
    </xf>
    <xf numFmtId="0" fontId="83" fillId="0" borderId="9" xfId="0" applyFont="1" applyFill="1" applyBorder="1" applyAlignment="1" applyProtection="1">
      <alignment horizontal="center" vertical="center" wrapText="1"/>
    </xf>
    <xf numFmtId="0" fontId="83" fillId="0" borderId="2"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xf>
    <xf numFmtId="0" fontId="15" fillId="10" borderId="43" xfId="0" applyFont="1" applyFill="1" applyBorder="1" applyAlignment="1" applyProtection="1">
      <alignment horizontal="center" vertical="center"/>
    </xf>
    <xf numFmtId="0" fontId="1" fillId="10" borderId="52" xfId="0" applyFont="1" applyFill="1" applyBorder="1" applyAlignment="1" applyProtection="1">
      <alignment horizontal="center" vertical="center" wrapText="1"/>
    </xf>
    <xf numFmtId="0" fontId="1" fillId="10" borderId="53" xfId="0" applyFont="1" applyFill="1" applyBorder="1" applyAlignment="1" applyProtection="1">
      <alignment horizontal="center" vertical="center" wrapText="1"/>
    </xf>
    <xf numFmtId="0" fontId="1" fillId="10" borderId="40" xfId="0" applyFont="1" applyFill="1" applyBorder="1" applyAlignment="1" applyProtection="1">
      <alignment horizontal="center" vertical="center" wrapText="1"/>
    </xf>
    <xf numFmtId="0" fontId="1" fillId="10" borderId="41" xfId="0" applyFont="1" applyFill="1" applyBorder="1" applyAlignment="1" applyProtection="1">
      <alignment horizontal="center" vertical="center" wrapText="1"/>
    </xf>
    <xf numFmtId="1" fontId="19" fillId="9" borderId="55" xfId="0" applyNumberFormat="1" applyFont="1" applyFill="1" applyBorder="1" applyAlignment="1" applyProtection="1">
      <alignment horizontal="center" vertical="center"/>
    </xf>
    <xf numFmtId="1" fontId="19" fillId="9" borderId="56" xfId="0" applyNumberFormat="1" applyFont="1" applyFill="1" applyBorder="1" applyAlignment="1" applyProtection="1">
      <alignment horizontal="center" vertical="center"/>
    </xf>
    <xf numFmtId="1" fontId="19" fillId="9" borderId="57" xfId="0" applyNumberFormat="1" applyFont="1" applyFill="1" applyBorder="1" applyAlignment="1" applyProtection="1">
      <alignment horizontal="center" vertical="center"/>
    </xf>
    <xf numFmtId="14" fontId="84" fillId="12" borderId="63" xfId="0" applyNumberFormat="1" applyFont="1" applyFill="1" applyBorder="1" applyAlignment="1" applyProtection="1">
      <alignment horizontal="center" vertical="center" wrapText="1"/>
    </xf>
    <xf numFmtId="14" fontId="84" fillId="12" borderId="64" xfId="0" applyNumberFormat="1" applyFont="1" applyFill="1" applyBorder="1" applyAlignment="1" applyProtection="1">
      <alignment horizontal="center" vertical="center" wrapText="1"/>
    </xf>
    <xf numFmtId="14" fontId="84" fillId="12" borderId="41" xfId="0" applyNumberFormat="1" applyFont="1" applyFill="1" applyBorder="1" applyAlignment="1" applyProtection="1">
      <alignment horizontal="center" vertical="center" wrapText="1"/>
    </xf>
    <xf numFmtId="14" fontId="84" fillId="12" borderId="42" xfId="0" applyNumberFormat="1" applyFont="1" applyFill="1" applyBorder="1" applyAlignment="1" applyProtection="1">
      <alignment horizontal="center" vertical="center" wrapText="1"/>
    </xf>
    <xf numFmtId="0" fontId="69" fillId="0" borderId="51" xfId="0" applyFont="1" applyBorder="1" applyAlignment="1" applyProtection="1">
      <alignment horizontal="left" vertical="center" wrapText="1"/>
    </xf>
    <xf numFmtId="0" fontId="1" fillId="10" borderId="49" xfId="0" applyFont="1" applyFill="1" applyBorder="1" applyAlignment="1" applyProtection="1">
      <alignment horizontal="center" vertical="center" textRotation="255" wrapText="1"/>
    </xf>
    <xf numFmtId="0" fontId="1" fillId="10" borderId="27" xfId="0" applyFont="1" applyFill="1" applyBorder="1" applyAlignment="1" applyProtection="1">
      <alignment horizontal="center" vertical="center" textRotation="255" wrapText="1"/>
    </xf>
    <xf numFmtId="0" fontId="1" fillId="10" borderId="50" xfId="0" applyFont="1" applyFill="1" applyBorder="1" applyAlignment="1" applyProtection="1">
      <alignment horizontal="center" vertical="center" textRotation="255" wrapText="1"/>
    </xf>
    <xf numFmtId="0" fontId="1" fillId="10" borderId="58" xfId="0" applyFont="1" applyFill="1" applyBorder="1" applyAlignment="1" applyProtection="1">
      <alignment horizontal="center" vertical="center" textRotation="255" wrapText="1"/>
    </xf>
    <xf numFmtId="0" fontId="1" fillId="10" borderId="0" xfId="0" applyFont="1" applyFill="1" applyBorder="1" applyAlignment="1" applyProtection="1">
      <alignment horizontal="center" vertical="center" textRotation="255" wrapText="1"/>
    </xf>
    <xf numFmtId="0" fontId="1" fillId="10" borderId="1" xfId="0" applyFont="1" applyFill="1" applyBorder="1" applyAlignment="1" applyProtection="1">
      <alignment horizontal="center" vertical="center" textRotation="255" wrapText="1"/>
    </xf>
    <xf numFmtId="0" fontId="55" fillId="0" borderId="5" xfId="0" applyFont="1" applyBorder="1" applyAlignment="1" applyProtection="1">
      <alignment horizontal="center" vertical="center" wrapText="1"/>
    </xf>
    <xf numFmtId="0" fontId="27" fillId="6" borderId="55" xfId="0" applyFont="1" applyFill="1" applyBorder="1" applyAlignment="1" applyProtection="1">
      <alignment horizontal="center" vertical="center" wrapText="1"/>
    </xf>
    <xf numFmtId="0" fontId="27" fillId="6" borderId="56" xfId="0" applyFont="1" applyFill="1" applyBorder="1" applyAlignment="1" applyProtection="1">
      <alignment horizontal="center" vertical="center" wrapText="1"/>
    </xf>
    <xf numFmtId="0" fontId="27" fillId="6" borderId="57" xfId="0" applyFont="1" applyFill="1" applyBorder="1" applyAlignment="1" applyProtection="1">
      <alignment horizontal="center" vertical="center" wrapText="1"/>
    </xf>
    <xf numFmtId="0" fontId="26" fillId="10" borderId="35" xfId="0" applyFont="1" applyFill="1" applyBorder="1" applyAlignment="1" applyProtection="1">
      <alignment horizontal="center"/>
    </xf>
    <xf numFmtId="0" fontId="69" fillId="0" borderId="44" xfId="0" applyFont="1" applyBorder="1" applyAlignment="1" applyProtection="1">
      <alignment horizontal="center" vertical="center" wrapText="1"/>
    </xf>
    <xf numFmtId="0" fontId="55" fillId="0" borderId="46" xfId="0" applyFont="1" applyBorder="1" applyAlignment="1" applyProtection="1">
      <alignment horizontal="center" vertical="center" wrapText="1"/>
    </xf>
    <xf numFmtId="0" fontId="55" fillId="0" borderId="51" xfId="0" applyFont="1" applyBorder="1" applyAlignment="1" applyProtection="1">
      <alignment horizontal="center" vertical="center" wrapText="1"/>
    </xf>
    <xf numFmtId="0" fontId="1" fillId="10" borderId="51"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4" fillId="4" borderId="53" xfId="0" applyFont="1" applyFill="1" applyBorder="1" applyAlignment="1" applyProtection="1">
      <alignment horizontal="center" vertical="top" wrapText="1"/>
    </xf>
    <xf numFmtId="0" fontId="4" fillId="4" borderId="41" xfId="0" applyFont="1" applyFill="1" applyBorder="1" applyAlignment="1" applyProtection="1">
      <alignment horizontal="center" vertical="top" wrapText="1"/>
    </xf>
    <xf numFmtId="14" fontId="4" fillId="12" borderId="53" xfId="0" applyNumberFormat="1" applyFont="1" applyFill="1" applyBorder="1" applyAlignment="1" applyProtection="1">
      <alignment horizontal="center" vertical="center" wrapText="1"/>
    </xf>
    <xf numFmtId="14" fontId="4" fillId="12" borderId="54" xfId="0" applyNumberFormat="1" applyFont="1" applyFill="1" applyBorder="1" applyAlignment="1" applyProtection="1">
      <alignment horizontal="center" vertical="center" wrapText="1"/>
    </xf>
    <xf numFmtId="14" fontId="4" fillId="12" borderId="41" xfId="0" applyNumberFormat="1" applyFont="1" applyFill="1" applyBorder="1" applyAlignment="1" applyProtection="1">
      <alignment horizontal="center" vertical="center" wrapText="1"/>
    </xf>
    <xf numFmtId="14" fontId="4" fillId="12" borderId="42" xfId="0" applyNumberFormat="1" applyFont="1" applyFill="1" applyBorder="1" applyAlignment="1" applyProtection="1">
      <alignment horizontal="center" vertical="center" wrapText="1"/>
    </xf>
    <xf numFmtId="0" fontId="79" fillId="0" borderId="43" xfId="0" applyFont="1" applyFill="1" applyBorder="1" applyAlignment="1" applyProtection="1">
      <alignment horizontal="center" vertical="center"/>
      <protection locked="0"/>
    </xf>
    <xf numFmtId="0" fontId="55" fillId="0" borderId="44" xfId="0" applyFont="1" applyBorder="1" applyAlignment="1" applyProtection="1">
      <alignment horizontal="center" vertical="center" wrapText="1"/>
    </xf>
    <xf numFmtId="0" fontId="55" fillId="0" borderId="47" xfId="0" applyFont="1" applyBorder="1" applyAlignment="1" applyProtection="1">
      <alignment horizontal="center" vertical="center" wrapText="1"/>
    </xf>
    <xf numFmtId="0" fontId="10" fillId="0" borderId="63" xfId="0" applyFont="1" applyBorder="1" applyAlignment="1" applyProtection="1">
      <alignment horizontal="center" wrapText="1"/>
    </xf>
    <xf numFmtId="0" fontId="10" fillId="0" borderId="64" xfId="0" applyFont="1" applyBorder="1" applyAlignment="1" applyProtection="1">
      <alignment horizontal="center" wrapText="1"/>
    </xf>
    <xf numFmtId="0" fontId="9" fillId="4" borderId="0" xfId="0" applyFont="1" applyFill="1" applyBorder="1" applyAlignment="1" applyProtection="1">
      <alignment vertical="center" wrapText="1"/>
    </xf>
    <xf numFmtId="0" fontId="1" fillId="4" borderId="0" xfId="0" applyFont="1" applyFill="1" applyBorder="1" applyAlignment="1" applyProtection="1">
      <alignment vertical="top" textRotation="255" wrapText="1"/>
    </xf>
    <xf numFmtId="0" fontId="51" fillId="11" borderId="58" xfId="0" applyFont="1" applyFill="1" applyBorder="1" applyAlignment="1" applyProtection="1">
      <alignment horizontal="center" vertical="top" wrapText="1"/>
    </xf>
    <xf numFmtId="0" fontId="51" fillId="11" borderId="0" xfId="0" applyFont="1" applyFill="1" applyBorder="1" applyAlignment="1" applyProtection="1">
      <alignment horizontal="center" vertical="top" wrapText="1"/>
    </xf>
    <xf numFmtId="0" fontId="73" fillId="4" borderId="0" xfId="0" applyFont="1" applyFill="1" applyBorder="1" applyAlignment="1" applyProtection="1">
      <alignment horizontal="center" vertical="center" wrapText="1"/>
    </xf>
    <xf numFmtId="14" fontId="84" fillId="12" borderId="62" xfId="0" applyNumberFormat="1" applyFont="1" applyFill="1" applyBorder="1" applyAlignment="1" applyProtection="1">
      <alignment horizontal="center" vertical="center" wrapText="1"/>
    </xf>
    <xf numFmtId="14" fontId="84" fillId="12" borderId="40" xfId="0" applyNumberFormat="1" applyFont="1" applyFill="1" applyBorder="1" applyAlignment="1" applyProtection="1">
      <alignment horizontal="center" vertical="center" wrapText="1"/>
    </xf>
    <xf numFmtId="0" fontId="79" fillId="0" borderId="8" xfId="0" applyFont="1" applyFill="1" applyBorder="1" applyAlignment="1" applyProtection="1">
      <alignment horizontal="center" vertical="center"/>
    </xf>
    <xf numFmtId="0" fontId="79" fillId="0" borderId="43" xfId="0" applyFont="1" applyFill="1" applyBorder="1" applyAlignment="1" applyProtection="1">
      <alignment horizontal="center" vertical="center"/>
    </xf>
    <xf numFmtId="0" fontId="77" fillId="9" borderId="65" xfId="0" applyFont="1" applyFill="1" applyBorder="1" applyAlignment="1" applyProtection="1">
      <alignment horizontal="center" vertical="center" wrapText="1"/>
    </xf>
    <xf numFmtId="0" fontId="77" fillId="9" borderId="27" xfId="0" applyFont="1" applyFill="1" applyBorder="1" applyAlignment="1" applyProtection="1">
      <alignment horizontal="center" vertical="center" wrapText="1"/>
    </xf>
    <xf numFmtId="0" fontId="77" fillId="9" borderId="66" xfId="0" applyFont="1" applyFill="1" applyBorder="1" applyAlignment="1" applyProtection="1">
      <alignment horizontal="center" vertical="center" wrapText="1"/>
    </xf>
    <xf numFmtId="0" fontId="78" fillId="4" borderId="36" xfId="0" applyFont="1" applyFill="1" applyBorder="1" applyAlignment="1" applyProtection="1">
      <alignment horizontal="center" vertical="center" wrapText="1"/>
    </xf>
    <xf numFmtId="0" fontId="78" fillId="4" borderId="29" xfId="0" applyFont="1" applyFill="1" applyBorder="1" applyAlignment="1" applyProtection="1">
      <alignment horizontal="center" vertical="center" wrapText="1"/>
    </xf>
    <xf numFmtId="0" fontId="78" fillId="4" borderId="37" xfId="0" applyFont="1" applyFill="1" applyBorder="1" applyAlignment="1" applyProtection="1">
      <alignment horizontal="center" vertical="center" wrapText="1"/>
    </xf>
    <xf numFmtId="0" fontId="78" fillId="4" borderId="5" xfId="0" applyFont="1" applyFill="1" applyBorder="1" applyAlignment="1" applyProtection="1">
      <alignment horizontal="center" vertical="center" wrapText="1"/>
    </xf>
    <xf numFmtId="0" fontId="78" fillId="4" borderId="0" xfId="0" applyFont="1" applyFill="1" applyBorder="1" applyAlignment="1" applyProtection="1">
      <alignment horizontal="center" vertical="center" wrapText="1"/>
    </xf>
    <xf numFmtId="0" fontId="78" fillId="4" borderId="35" xfId="0" applyFont="1" applyFill="1" applyBorder="1" applyAlignment="1" applyProtection="1">
      <alignment horizontal="center" vertical="center" wrapText="1"/>
    </xf>
    <xf numFmtId="0" fontId="78" fillId="4" borderId="65" xfId="0" applyFont="1" applyFill="1" applyBorder="1" applyAlignment="1" applyProtection="1">
      <alignment horizontal="center" vertical="center" wrapText="1"/>
    </xf>
    <xf numFmtId="0" fontId="78" fillId="4" borderId="27" xfId="0" applyFont="1" applyFill="1" applyBorder="1" applyAlignment="1" applyProtection="1">
      <alignment horizontal="center" vertical="center" wrapText="1"/>
    </xf>
    <xf numFmtId="0" fontId="78" fillId="4" borderId="66" xfId="0" applyFont="1" applyFill="1" applyBorder="1" applyAlignment="1" applyProtection="1">
      <alignment horizontal="center" vertical="center" wrapText="1"/>
    </xf>
    <xf numFmtId="0" fontId="8" fillId="10" borderId="55" xfId="0" applyNumberFormat="1" applyFont="1" applyFill="1" applyBorder="1" applyAlignment="1" applyProtection="1">
      <alignment horizontal="center" vertical="center" wrapText="1"/>
    </xf>
    <xf numFmtId="0" fontId="8" fillId="10" borderId="56" xfId="0" applyNumberFormat="1" applyFont="1" applyFill="1" applyBorder="1" applyAlignment="1" applyProtection="1">
      <alignment horizontal="center" vertical="center" wrapText="1"/>
    </xf>
    <xf numFmtId="0" fontId="8" fillId="10" borderId="57" xfId="0" applyNumberFormat="1" applyFont="1" applyFill="1" applyBorder="1" applyAlignment="1" applyProtection="1">
      <alignment horizontal="center" vertical="center" wrapText="1"/>
    </xf>
    <xf numFmtId="0" fontId="55" fillId="4" borderId="0" xfId="0" applyFont="1" applyFill="1" applyBorder="1" applyAlignment="1" applyProtection="1">
      <alignment horizontal="left" vertical="center" wrapText="1"/>
    </xf>
    <xf numFmtId="0" fontId="1" fillId="4" borderId="0" xfId="0" applyFont="1" applyFill="1" applyBorder="1" applyAlignment="1" applyProtection="1">
      <alignment vertical="center" textRotation="255" wrapText="1"/>
    </xf>
    <xf numFmtId="0" fontId="0" fillId="4" borderId="0" xfId="0" applyFont="1" applyFill="1" applyBorder="1" applyAlignment="1" applyProtection="1">
      <alignment vertical="top" wrapText="1"/>
    </xf>
    <xf numFmtId="0" fontId="60" fillId="4" borderId="0" xfId="0" applyFont="1" applyFill="1" applyBorder="1" applyAlignment="1" applyProtection="1">
      <alignment horizontal="center" vertical="center" wrapText="1"/>
    </xf>
    <xf numFmtId="0" fontId="26" fillId="4" borderId="0" xfId="0" applyFont="1" applyFill="1" applyBorder="1" applyAlignment="1" applyProtection="1">
      <alignment horizontal="center"/>
    </xf>
    <xf numFmtId="0" fontId="16" fillId="4" borderId="0" xfId="0" applyFont="1" applyFill="1" applyBorder="1" applyAlignment="1" applyProtection="1">
      <alignment horizontal="center"/>
    </xf>
    <xf numFmtId="2" fontId="17" fillId="4" borderId="0" xfId="0" applyNumberFormat="1" applyFont="1" applyFill="1" applyBorder="1" applyAlignment="1" applyProtection="1">
      <alignment horizontal="center" vertical="center" wrapText="1"/>
      <protection locked="0"/>
    </xf>
    <xf numFmtId="0" fontId="54" fillId="4" borderId="0"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1" fillId="9" borderId="0" xfId="0" applyFont="1" applyFill="1" applyBorder="1" applyAlignment="1" applyProtection="1">
      <alignment horizontal="center" vertical="center" wrapText="1"/>
    </xf>
    <xf numFmtId="2" fontId="1" fillId="9" borderId="55" xfId="0" applyNumberFormat="1" applyFont="1" applyFill="1" applyBorder="1" applyAlignment="1" applyProtection="1">
      <alignment horizontal="center" vertical="center" wrapText="1"/>
    </xf>
    <xf numFmtId="0" fontId="1" fillId="9" borderId="56" xfId="0" applyFont="1" applyFill="1" applyBorder="1" applyAlignment="1" applyProtection="1">
      <alignment horizontal="center" vertical="center" wrapText="1"/>
    </xf>
    <xf numFmtId="0" fontId="1" fillId="9" borderId="57" xfId="0" applyFont="1" applyFill="1" applyBorder="1" applyAlignment="1" applyProtection="1">
      <alignment horizontal="center" vertical="center" wrapText="1"/>
    </xf>
    <xf numFmtId="2" fontId="8" fillId="10" borderId="55" xfId="0" applyNumberFormat="1" applyFont="1" applyFill="1" applyBorder="1" applyAlignment="1" applyProtection="1">
      <alignment horizontal="center" vertical="center" wrapText="1"/>
    </xf>
    <xf numFmtId="0" fontId="17" fillId="16" borderId="35" xfId="0" applyFont="1" applyFill="1" applyBorder="1" applyAlignment="1" applyProtection="1">
      <alignment horizontal="center" vertical="center" wrapText="1"/>
    </xf>
    <xf numFmtId="0" fontId="17" fillId="10" borderId="35" xfId="0" applyFont="1" applyFill="1" applyBorder="1" applyAlignment="1" applyProtection="1">
      <alignment horizontal="center" vertical="center" wrapText="1"/>
    </xf>
    <xf numFmtId="2" fontId="8" fillId="16" borderId="55" xfId="0" applyNumberFormat="1" applyFont="1" applyFill="1" applyBorder="1" applyAlignment="1" applyProtection="1">
      <alignment horizontal="center" vertical="center" wrapText="1"/>
    </xf>
    <xf numFmtId="0" fontId="8" fillId="16" borderId="56" xfId="0" applyFont="1" applyFill="1" applyBorder="1" applyAlignment="1" applyProtection="1">
      <alignment horizontal="center" vertical="center" wrapText="1"/>
    </xf>
    <xf numFmtId="0" fontId="8" fillId="16" borderId="57" xfId="0" applyFont="1" applyFill="1" applyBorder="1" applyAlignment="1" applyProtection="1">
      <alignment horizontal="center" vertical="center" wrapText="1"/>
    </xf>
    <xf numFmtId="0" fontId="77" fillId="9" borderId="67" xfId="0" applyFont="1" applyFill="1" applyBorder="1" applyAlignment="1" applyProtection="1">
      <alignment horizontal="center" vertical="center" wrapText="1"/>
    </xf>
    <xf numFmtId="0" fontId="77" fillId="9" borderId="68" xfId="0" applyFont="1" applyFill="1" applyBorder="1" applyAlignment="1" applyProtection="1">
      <alignment horizontal="center" vertical="center" wrapText="1"/>
    </xf>
    <xf numFmtId="0" fontId="77" fillId="9" borderId="69" xfId="0" applyFont="1" applyFill="1" applyBorder="1" applyAlignment="1" applyProtection="1">
      <alignment horizontal="center" vertical="center" wrapText="1"/>
    </xf>
    <xf numFmtId="0" fontId="8" fillId="4" borderId="0" xfId="0" applyFont="1" applyFill="1" applyBorder="1" applyAlignment="1" applyProtection="1">
      <alignment horizontal="center" wrapText="1"/>
    </xf>
    <xf numFmtId="0" fontId="82" fillId="4" borderId="9" xfId="0" applyNumberFormat="1" applyFont="1" applyFill="1" applyBorder="1" applyAlignment="1" applyProtection="1">
      <alignment horizontal="center" vertical="center" wrapText="1"/>
    </xf>
    <xf numFmtId="0" fontId="82" fillId="4" borderId="2" xfId="0" applyNumberFormat="1" applyFont="1" applyFill="1" applyBorder="1" applyAlignment="1" applyProtection="1">
      <alignment horizontal="center" vertical="center" wrapText="1"/>
    </xf>
    <xf numFmtId="0" fontId="6" fillId="9" borderId="70" xfId="0" applyNumberFormat="1" applyFont="1" applyFill="1" applyBorder="1" applyAlignment="1" applyProtection="1">
      <alignment horizontal="center" vertical="center" wrapText="1"/>
    </xf>
    <xf numFmtId="0" fontId="6" fillId="9" borderId="9" xfId="0" applyNumberFormat="1" applyFont="1" applyFill="1" applyBorder="1" applyAlignment="1" applyProtection="1">
      <alignment horizontal="center" vertical="center" wrapText="1"/>
    </xf>
    <xf numFmtId="0" fontId="6" fillId="9" borderId="2" xfId="0" applyNumberFormat="1" applyFont="1" applyFill="1" applyBorder="1" applyAlignment="1" applyProtection="1">
      <alignment horizontal="center" vertical="center" wrapText="1"/>
    </xf>
    <xf numFmtId="164" fontId="6" fillId="17" borderId="45" xfId="0" applyNumberFormat="1" applyFont="1" applyFill="1" applyBorder="1" applyAlignment="1" applyProtection="1">
      <alignment horizontal="center" vertical="center" wrapText="1"/>
    </xf>
    <xf numFmtId="164" fontId="6" fillId="17" borderId="31" xfId="0" applyNumberFormat="1" applyFont="1" applyFill="1" applyBorder="1" applyAlignment="1" applyProtection="1">
      <alignment horizontal="center" vertical="center" wrapText="1"/>
    </xf>
    <xf numFmtId="164" fontId="6" fillId="17" borderId="30" xfId="0" applyNumberFormat="1" applyFont="1" applyFill="1" applyBorder="1" applyAlignment="1" applyProtection="1">
      <alignment horizontal="center" vertical="center" wrapText="1"/>
    </xf>
    <xf numFmtId="0" fontId="6" fillId="9" borderId="58" xfId="0" applyNumberFormat="1" applyFont="1" applyFill="1" applyBorder="1" applyAlignment="1" applyProtection="1">
      <alignment horizontal="center" vertical="center" wrapText="1"/>
    </xf>
    <xf numFmtId="0" fontId="6" fillId="9" borderId="0" xfId="0" applyNumberFormat="1" applyFont="1" applyFill="1" applyBorder="1" applyAlignment="1" applyProtection="1">
      <alignment horizontal="center" vertical="center" wrapText="1"/>
    </xf>
    <xf numFmtId="0" fontId="6" fillId="9" borderId="73" xfId="0" applyNumberFormat="1" applyFont="1" applyFill="1" applyBorder="1" applyAlignment="1" applyProtection="1">
      <alignment horizontal="center" vertical="center" wrapText="1"/>
    </xf>
    <xf numFmtId="0" fontId="6" fillId="4" borderId="70"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center" vertical="center" wrapText="1"/>
    </xf>
    <xf numFmtId="0" fontId="82" fillId="4" borderId="70" xfId="0" applyNumberFormat="1" applyFont="1" applyFill="1" applyBorder="1" applyAlignment="1" applyProtection="1">
      <alignment horizontal="center" vertical="center" wrapText="1"/>
    </xf>
    <xf numFmtId="0" fontId="6" fillId="9" borderId="48" xfId="0" applyFont="1" applyFill="1" applyBorder="1" applyAlignment="1" applyProtection="1">
      <alignment horizontal="center" vertical="center"/>
    </xf>
    <xf numFmtId="0" fontId="6" fillId="9" borderId="29" xfId="0" applyFont="1" applyFill="1" applyBorder="1" applyAlignment="1" applyProtection="1">
      <alignment horizontal="center" vertical="center"/>
    </xf>
    <xf numFmtId="0" fontId="6" fillId="9" borderId="28" xfId="0" applyFont="1" applyFill="1" applyBorder="1" applyAlignment="1" applyProtection="1">
      <alignment horizontal="center" vertical="center"/>
    </xf>
    <xf numFmtId="0" fontId="6" fillId="9" borderId="49" xfId="0" applyFont="1" applyFill="1" applyBorder="1" applyAlignment="1" applyProtection="1">
      <alignment horizontal="center" vertical="center"/>
    </xf>
    <xf numFmtId="0" fontId="6" fillId="9" borderId="27" xfId="0" applyFont="1" applyFill="1" applyBorder="1" applyAlignment="1" applyProtection="1">
      <alignment horizontal="center" vertical="center"/>
    </xf>
    <xf numFmtId="0" fontId="6" fillId="9" borderId="50" xfId="0" applyFont="1" applyFill="1" applyBorder="1" applyAlignment="1" applyProtection="1">
      <alignment horizontal="center" vertical="center"/>
    </xf>
    <xf numFmtId="0" fontId="6" fillId="4" borderId="71" xfId="0" applyNumberFormat="1" applyFont="1" applyFill="1" applyBorder="1" applyAlignment="1" applyProtection="1">
      <alignment horizontal="center" vertical="center" wrapText="1"/>
    </xf>
    <xf numFmtId="0" fontId="6" fillId="4" borderId="72" xfId="0" applyNumberFormat="1" applyFont="1" applyFill="1" applyBorder="1" applyAlignment="1" applyProtection="1">
      <alignment horizontal="center" vertical="center" wrapText="1"/>
    </xf>
    <xf numFmtId="164" fontId="6" fillId="4" borderId="49" xfId="0" applyNumberFormat="1" applyFont="1" applyFill="1" applyBorder="1" applyAlignment="1" applyProtection="1">
      <alignment horizontal="center" vertical="center" wrapText="1"/>
    </xf>
    <xf numFmtId="164" fontId="6" fillId="4" borderId="27" xfId="0" applyNumberFormat="1" applyFont="1" applyFill="1" applyBorder="1" applyAlignment="1" applyProtection="1">
      <alignment horizontal="center" vertical="center" wrapText="1"/>
    </xf>
    <xf numFmtId="164" fontId="6" fillId="4" borderId="50" xfId="0" applyNumberFormat="1" applyFont="1" applyFill="1" applyBorder="1" applyAlignment="1" applyProtection="1">
      <alignment horizontal="center" vertical="center" wrapText="1"/>
    </xf>
    <xf numFmtId="0" fontId="70" fillId="10" borderId="0" xfId="0" applyFont="1" applyFill="1" applyAlignment="1" applyProtection="1">
      <alignment horizontal="center" vertical="center"/>
    </xf>
    <xf numFmtId="0" fontId="6" fillId="14" borderId="6" xfId="0" applyFont="1" applyFill="1" applyBorder="1" applyAlignment="1" applyProtection="1">
      <alignment horizontal="center"/>
    </xf>
    <xf numFmtId="0" fontId="6" fillId="14" borderId="7" xfId="0" applyFont="1" applyFill="1" applyBorder="1" applyAlignment="1" applyProtection="1">
      <alignment horizontal="center"/>
    </xf>
    <xf numFmtId="0" fontId="6" fillId="14" borderId="3" xfId="0" applyFont="1" applyFill="1" applyBorder="1" applyAlignment="1" applyProtection="1">
      <alignment horizontal="center"/>
    </xf>
    <xf numFmtId="0" fontId="6" fillId="10" borderId="48" xfId="0" applyFont="1" applyFill="1" applyBorder="1" applyAlignment="1" applyProtection="1">
      <alignment horizontal="left" vertical="center"/>
    </xf>
    <xf numFmtId="0" fontId="6" fillId="10" borderId="29" xfId="0" applyFont="1" applyFill="1" applyBorder="1" applyAlignment="1" applyProtection="1">
      <alignment horizontal="left" vertical="center"/>
    </xf>
    <xf numFmtId="0" fontId="6" fillId="10" borderId="28" xfId="0" applyFont="1" applyFill="1" applyBorder="1" applyAlignment="1" applyProtection="1">
      <alignment horizontal="left" vertical="center"/>
    </xf>
    <xf numFmtId="0" fontId="6" fillId="10" borderId="49" xfId="0" applyFont="1" applyFill="1" applyBorder="1" applyAlignment="1" applyProtection="1">
      <alignment horizontal="left" vertical="center"/>
    </xf>
    <xf numFmtId="0" fontId="6" fillId="10" borderId="27" xfId="0" applyFont="1" applyFill="1" applyBorder="1" applyAlignment="1" applyProtection="1">
      <alignment horizontal="left" vertical="center"/>
    </xf>
    <xf numFmtId="0" fontId="6" fillId="10" borderId="50" xfId="0" applyFont="1" applyFill="1" applyBorder="1" applyAlignment="1" applyProtection="1">
      <alignment horizontal="left" vertical="center"/>
    </xf>
    <xf numFmtId="0" fontId="1" fillId="4" borderId="45"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4" borderId="30" xfId="0" applyFont="1" applyFill="1" applyBorder="1" applyAlignment="1" applyProtection="1">
      <alignment horizontal="center" vertical="center"/>
    </xf>
    <xf numFmtId="0" fontId="82" fillId="0" borderId="45" xfId="0" applyFont="1" applyFill="1" applyBorder="1" applyAlignment="1" applyProtection="1">
      <alignment horizontal="center" vertical="center"/>
    </xf>
    <xf numFmtId="0" fontId="82" fillId="0" borderId="31" xfId="0" applyFont="1" applyFill="1" applyBorder="1" applyAlignment="1" applyProtection="1">
      <alignment horizontal="center" vertical="center"/>
    </xf>
    <xf numFmtId="0" fontId="82" fillId="0" borderId="30" xfId="0" applyFont="1" applyFill="1" applyBorder="1" applyAlignment="1" applyProtection="1">
      <alignment horizontal="center" vertical="center"/>
    </xf>
    <xf numFmtId="0" fontId="27" fillId="9" borderId="55" xfId="0" applyFont="1" applyFill="1" applyBorder="1" applyAlignment="1" applyProtection="1">
      <alignment horizontal="center" vertical="center"/>
    </xf>
    <xf numFmtId="0" fontId="27" fillId="9" borderId="56" xfId="0" applyFont="1" applyFill="1" applyBorder="1" applyAlignment="1" applyProtection="1">
      <alignment horizontal="center" vertical="center"/>
    </xf>
    <xf numFmtId="0" fontId="27" fillId="9" borderId="57" xfId="0" applyFont="1" applyFill="1" applyBorder="1" applyAlignment="1" applyProtection="1">
      <alignment horizontal="center" vertical="center"/>
    </xf>
    <xf numFmtId="0" fontId="15" fillId="0" borderId="0" xfId="0" applyFont="1" applyAlignment="1" applyProtection="1">
      <alignment horizontal="center" vertical="center"/>
    </xf>
    <xf numFmtId="164" fontId="6" fillId="4" borderId="45" xfId="0" applyNumberFormat="1" applyFont="1" applyFill="1" applyBorder="1" applyAlignment="1" applyProtection="1">
      <alignment horizontal="center" vertical="center" wrapText="1"/>
    </xf>
    <xf numFmtId="164" fontId="6" fillId="4" borderId="31" xfId="0" applyNumberFormat="1" applyFont="1" applyFill="1" applyBorder="1" applyAlignment="1" applyProtection="1">
      <alignment horizontal="center" vertical="center" wrapText="1"/>
    </xf>
    <xf numFmtId="164" fontId="6" fillId="4" borderId="30" xfId="0" applyNumberFormat="1" applyFont="1" applyFill="1" applyBorder="1" applyAlignment="1" applyProtection="1">
      <alignment horizontal="center" vertical="center" wrapText="1"/>
    </xf>
    <xf numFmtId="164" fontId="6" fillId="4" borderId="48" xfId="0" applyNumberFormat="1" applyFont="1" applyFill="1" applyBorder="1" applyAlignment="1" applyProtection="1">
      <alignment horizontal="center" vertical="center" wrapText="1"/>
    </xf>
    <xf numFmtId="164" fontId="6" fillId="4" borderId="29" xfId="0" applyNumberFormat="1" applyFont="1" applyFill="1" applyBorder="1" applyAlignment="1" applyProtection="1">
      <alignment horizontal="center" vertical="center" wrapText="1"/>
    </xf>
    <xf numFmtId="164" fontId="6" fillId="4" borderId="28" xfId="0" applyNumberFormat="1" applyFont="1" applyFill="1" applyBorder="1" applyAlignment="1" applyProtection="1">
      <alignment horizontal="center" vertical="center" wrapText="1"/>
    </xf>
    <xf numFmtId="0" fontId="82" fillId="4" borderId="71" xfId="0" applyNumberFormat="1" applyFont="1" applyFill="1" applyBorder="1" applyAlignment="1" applyProtection="1">
      <alignment horizontal="center" vertical="center" wrapText="1"/>
    </xf>
    <xf numFmtId="0" fontId="82" fillId="4" borderId="72" xfId="0" applyNumberFormat="1" applyFont="1" applyFill="1" applyBorder="1" applyAlignment="1" applyProtection="1">
      <alignment horizontal="center" vertical="center" wrapText="1"/>
    </xf>
    <xf numFmtId="0" fontId="70"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5" fillId="4" borderId="0" xfId="0" applyFont="1" applyFill="1" applyAlignment="1" applyProtection="1">
      <alignment horizontal="center" vertical="center"/>
    </xf>
    <xf numFmtId="0" fontId="17" fillId="9" borderId="0" xfId="0" applyFont="1" applyFill="1" applyAlignment="1" applyProtection="1">
      <alignment horizontal="center" vertical="center"/>
    </xf>
    <xf numFmtId="0" fontId="70" fillId="4" borderId="45" xfId="0" applyFont="1" applyFill="1" applyBorder="1" applyAlignment="1" applyProtection="1">
      <alignment horizontal="center" vertical="center"/>
    </xf>
    <xf numFmtId="0" fontId="70" fillId="4" borderId="31" xfId="0" applyFont="1" applyFill="1" applyBorder="1" applyAlignment="1" applyProtection="1">
      <alignment horizontal="center" vertical="center"/>
    </xf>
    <xf numFmtId="0" fontId="70" fillId="4" borderId="30" xfId="0" applyFont="1" applyFill="1" applyBorder="1" applyAlignment="1" applyProtection="1">
      <alignment horizontal="center" vertical="center"/>
    </xf>
    <xf numFmtId="0" fontId="43" fillId="4" borderId="29"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45" fillId="4" borderId="0" xfId="0" applyFont="1" applyFill="1" applyProtection="1"/>
    <xf numFmtId="0" fontId="91" fillId="8" borderId="0" xfId="0" applyFont="1" applyFill="1" applyAlignment="1" applyProtection="1">
      <alignment horizontal="center" vertical="center" wrapText="1"/>
    </xf>
    <xf numFmtId="49" fontId="0" fillId="0" borderId="63" xfId="0" applyNumberFormat="1" applyFont="1" applyBorder="1" applyAlignment="1" applyProtection="1">
      <alignment horizontal="center" vertical="top" wrapText="1"/>
    </xf>
    <xf numFmtId="49" fontId="0" fillId="0" borderId="0" xfId="0" applyNumberFormat="1" applyFont="1" applyBorder="1" applyAlignment="1" applyProtection="1">
      <alignment horizontal="center" vertical="top" wrapText="1"/>
    </xf>
    <xf numFmtId="49" fontId="0" fillId="0" borderId="62" xfId="0" applyNumberFormat="1" applyFont="1" applyBorder="1" applyAlignment="1" applyProtection="1">
      <alignment horizontal="center" vertical="top" wrapText="1"/>
    </xf>
    <xf numFmtId="49" fontId="0" fillId="0" borderId="64" xfId="0" applyNumberFormat="1" applyFont="1" applyBorder="1" applyAlignment="1" applyProtection="1">
      <alignment horizontal="center" vertical="top" wrapText="1"/>
    </xf>
    <xf numFmtId="49" fontId="0" fillId="0" borderId="5" xfId="0" applyNumberFormat="1" applyFont="1" applyBorder="1" applyAlignment="1" applyProtection="1">
      <alignment horizontal="center" vertical="top" wrapText="1"/>
    </xf>
    <xf numFmtId="49" fontId="0" fillId="0" borderId="35" xfId="0" applyNumberFormat="1" applyFont="1" applyBorder="1" applyAlignment="1" applyProtection="1">
      <alignment horizontal="center" vertical="top" wrapText="1"/>
    </xf>
    <xf numFmtId="49" fontId="0" fillId="0" borderId="40" xfId="0" applyNumberFormat="1" applyFont="1" applyBorder="1" applyAlignment="1" applyProtection="1">
      <alignment horizontal="center" vertical="top" wrapText="1"/>
    </xf>
    <xf numFmtId="49" fontId="0" fillId="0" borderId="41" xfId="0" applyNumberFormat="1" applyFont="1" applyBorder="1" applyAlignment="1" applyProtection="1">
      <alignment horizontal="center" vertical="top" wrapText="1"/>
    </xf>
    <xf numFmtId="49" fontId="0" fillId="0" borderId="42" xfId="0" applyNumberFormat="1" applyFont="1" applyBorder="1" applyAlignment="1" applyProtection="1">
      <alignment horizontal="center" vertical="top" wrapText="1"/>
    </xf>
    <xf numFmtId="0" fontId="90" fillId="6" borderId="62" xfId="0" applyFont="1" applyFill="1" applyBorder="1" applyAlignment="1" applyProtection="1">
      <alignment horizontal="center" vertical="center" wrapText="1"/>
    </xf>
    <xf numFmtId="0" fontId="90" fillId="6" borderId="63" xfId="0" applyFont="1" applyFill="1" applyBorder="1" applyAlignment="1" applyProtection="1">
      <alignment horizontal="center" vertical="center" wrapText="1"/>
    </xf>
    <xf numFmtId="0" fontId="90" fillId="6" borderId="64"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xf>
    <xf numFmtId="0" fontId="26" fillId="10" borderId="35" xfId="0" applyFont="1" applyFill="1" applyBorder="1" applyAlignment="1" applyProtection="1">
      <alignment horizontal="center" vertical="center"/>
    </xf>
    <xf numFmtId="0" fontId="26" fillId="10" borderId="41" xfId="0" applyFont="1" applyFill="1" applyBorder="1" applyAlignment="1" applyProtection="1">
      <alignment horizontal="center" vertical="center"/>
    </xf>
    <xf numFmtId="0" fontId="26" fillId="10" borderId="42" xfId="0" applyFont="1" applyFill="1" applyBorder="1" applyAlignment="1" applyProtection="1">
      <alignment horizontal="center" vertical="center"/>
    </xf>
    <xf numFmtId="0" fontId="26" fillId="10" borderId="5"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wrapText="1"/>
    </xf>
    <xf numFmtId="0" fontId="26" fillId="10" borderId="35" xfId="0" applyFont="1" applyFill="1" applyBorder="1" applyAlignment="1" applyProtection="1">
      <alignment horizontal="center" vertical="center" wrapText="1"/>
    </xf>
    <xf numFmtId="0" fontId="26" fillId="10" borderId="40" xfId="0" applyFont="1" applyFill="1" applyBorder="1" applyAlignment="1" applyProtection="1">
      <alignment horizontal="center" vertical="center" wrapText="1"/>
    </xf>
    <xf numFmtId="0" fontId="26" fillId="10" borderId="41" xfId="0" applyFont="1" applyFill="1" applyBorder="1" applyAlignment="1" applyProtection="1">
      <alignment horizontal="center" vertical="center" wrapText="1"/>
    </xf>
    <xf numFmtId="0" fontId="26" fillId="10" borderId="42" xfId="0" applyFont="1" applyFill="1" applyBorder="1" applyAlignment="1" applyProtection="1">
      <alignment horizontal="center" vertical="center" wrapText="1"/>
    </xf>
    <xf numFmtId="0" fontId="51" fillId="4" borderId="0" xfId="0" applyFont="1" applyFill="1" applyBorder="1" applyAlignment="1" applyProtection="1">
      <alignment horizontal="center" vertical="top" wrapText="1"/>
    </xf>
    <xf numFmtId="0" fontId="51" fillId="4" borderId="62" xfId="0" applyFont="1" applyFill="1" applyBorder="1" applyAlignment="1" applyProtection="1">
      <alignment horizontal="center" vertical="top" wrapText="1"/>
    </xf>
    <xf numFmtId="0" fontId="51" fillId="4" borderId="63" xfId="0" applyFont="1" applyFill="1" applyBorder="1" applyAlignment="1" applyProtection="1">
      <alignment horizontal="center" vertical="top" wrapText="1"/>
    </xf>
    <xf numFmtId="0" fontId="51" fillId="4" borderId="64" xfId="0" applyFont="1" applyFill="1" applyBorder="1" applyAlignment="1" applyProtection="1">
      <alignment horizontal="center" vertical="top" wrapText="1"/>
    </xf>
    <xf numFmtId="0" fontId="51" fillId="4" borderId="5" xfId="0" applyFont="1" applyFill="1" applyBorder="1" applyAlignment="1" applyProtection="1">
      <alignment horizontal="center" vertical="top" wrapText="1"/>
    </xf>
    <xf numFmtId="0" fontId="51" fillId="4" borderId="35" xfId="0" applyFont="1" applyFill="1" applyBorder="1" applyAlignment="1" applyProtection="1">
      <alignment horizontal="center" vertical="top" wrapText="1"/>
    </xf>
    <xf numFmtId="0" fontId="51" fillId="4" borderId="40" xfId="0" applyFont="1" applyFill="1" applyBorder="1" applyAlignment="1" applyProtection="1">
      <alignment horizontal="center" vertical="top" wrapText="1"/>
    </xf>
    <xf numFmtId="0" fontId="51" fillId="4" borderId="41" xfId="0" applyFont="1" applyFill="1" applyBorder="1" applyAlignment="1" applyProtection="1">
      <alignment horizontal="center" vertical="top" wrapText="1"/>
    </xf>
    <xf numFmtId="0" fontId="51" fillId="4" borderId="42" xfId="0" applyFont="1" applyFill="1" applyBorder="1" applyAlignment="1" applyProtection="1">
      <alignment horizontal="center" vertical="top" wrapText="1"/>
    </xf>
  </cellXfs>
  <cellStyles count="3">
    <cellStyle name="20 % - Accent3" xfId="2" builtinId="38"/>
    <cellStyle name="Normal" xfId="0" builtinId="0"/>
    <cellStyle name="Titre" xfId="1"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182385</xdr:colOff>
      <xdr:row>3</xdr:row>
      <xdr:rowOff>58562</xdr:rowOff>
    </xdr:from>
    <xdr:to>
      <xdr:col>7</xdr:col>
      <xdr:colOff>1107016</xdr:colOff>
      <xdr:row>12</xdr:row>
      <xdr:rowOff>504825</xdr:rowOff>
    </xdr:to>
    <xdr:sp macro="" textlink="">
      <xdr:nvSpPr>
        <xdr:cNvPr id="4" name="Rectangle à coins arrondis 3">
          <a:extLst>
            <a:ext uri="{FF2B5EF4-FFF2-40B4-BE49-F238E27FC236}">
              <a16:creationId xmlns:a16="http://schemas.microsoft.com/office/drawing/2014/main" id="{00000000-0008-0000-0000-000004000000}"/>
            </a:ext>
          </a:extLst>
        </xdr:cNvPr>
        <xdr:cNvSpPr/>
      </xdr:nvSpPr>
      <xdr:spPr>
        <a:xfrm>
          <a:off x="235302" y="682979"/>
          <a:ext cx="6512631" cy="206551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rtlCol="0" anchor="t"/>
        <a:lstStyle/>
        <a:p>
          <a:pPr algn="l" rtl="0">
            <a:defRPr sz="1000"/>
          </a:pPr>
          <a:r>
            <a:rPr lang="fr-FR" sz="1100" b="0" i="0" u="none" strike="noStrike" baseline="0">
              <a:latin typeface="Calibri"/>
            </a:rPr>
            <a:t> </a:t>
          </a:r>
        </a:p>
      </xdr:txBody>
    </xdr:sp>
    <xdr:clientData/>
  </xdr:twoCellAnchor>
  <xdr:twoCellAnchor>
    <xdr:from>
      <xdr:col>1</xdr:col>
      <xdr:colOff>941564</xdr:colOff>
      <xdr:row>4</xdr:row>
      <xdr:rowOff>162632</xdr:rowOff>
    </xdr:from>
    <xdr:to>
      <xdr:col>7</xdr:col>
      <xdr:colOff>372887</xdr:colOff>
      <xdr:row>12</xdr:row>
      <xdr:rowOff>229307</xdr:rowOff>
    </xdr:to>
    <xdr:sp macro="" textlink="">
      <xdr:nvSpPr>
        <xdr:cNvPr id="31122" name="Rectangle à coins arrondis 6">
          <a:extLst>
            <a:ext uri="{FF2B5EF4-FFF2-40B4-BE49-F238E27FC236}">
              <a16:creationId xmlns:a16="http://schemas.microsoft.com/office/drawing/2014/main" id="{00000000-0008-0000-0000-000092790000}"/>
            </a:ext>
          </a:extLst>
        </xdr:cNvPr>
        <xdr:cNvSpPr>
          <a:spLocks noChangeArrowheads="1"/>
        </xdr:cNvSpPr>
      </xdr:nvSpPr>
      <xdr:spPr bwMode="auto">
        <a:xfrm>
          <a:off x="994481" y="966965"/>
          <a:ext cx="5019323" cy="1506009"/>
        </a:xfrm>
        <a:prstGeom prst="roundRect">
          <a:avLst>
            <a:gd name="adj" fmla="val 16667"/>
          </a:avLst>
        </a:prstGeom>
        <a:solidFill>
          <a:srgbClr val="92D050"/>
        </a:solidFill>
        <a:ln>
          <a:noFill/>
        </a:ln>
        <a:effectLst>
          <a:outerShdw blurRad="40000" dist="23000" dir="5400000" rotWithShape="0">
            <a:srgbClr val="808080">
              <a:alpha val="34998"/>
            </a:srgbClr>
          </a:outerShdw>
        </a:effectLst>
        <a:extLst/>
      </xdr:spPr>
      <xdr:txBody>
        <a:bodyPr vertOverflow="clip" wrap="square" lIns="45720" tIns="32004" rIns="45720" bIns="32004" anchor="ctr" upright="1"/>
        <a:lstStyle/>
        <a:p>
          <a:pPr algn="ctr" rtl="0">
            <a:lnSpc>
              <a:spcPts val="1200"/>
            </a:lnSpc>
            <a:defRPr sz="1000"/>
          </a:pPr>
          <a:r>
            <a:rPr lang="fr-FR" sz="1800"/>
            <a:t>Livret </a:t>
          </a:r>
          <a:r>
            <a:rPr lang="fr-FR" sz="1800" baseline="0"/>
            <a:t>dematérialisé </a:t>
          </a:r>
          <a:endParaRPr sz="1800"/>
        </a:p>
        <a:p>
          <a:pPr algn="ctr" rtl="0" fontAlgn="base"/>
          <a:r>
            <a:rPr lang="fr-FR" sz="1800" b="1" i="0" baseline="0">
              <a:effectLst/>
              <a:latin typeface="+mn-lt"/>
              <a:ea typeface="+mn-ea"/>
              <a:cs typeface="+mn-cs"/>
            </a:rPr>
            <a:t>CAP EQUIPIER POLYVALENT DU COMMERCE</a:t>
          </a:r>
        </a:p>
        <a:p>
          <a:pPr algn="ctr" rtl="0" fontAlgn="base"/>
          <a:r>
            <a:rPr lang="fr-FR" sz="1800" b="1" i="0" baseline="0">
              <a:effectLst/>
              <a:latin typeface="+mn-lt"/>
              <a:ea typeface="+mn-ea"/>
              <a:cs typeface="+mn-cs"/>
            </a:rPr>
            <a:t>(C.C.F.)</a:t>
          </a:r>
          <a:endParaRPr lang="fr-FR" sz="1800">
            <a:effectLst/>
          </a:endParaRPr>
        </a:p>
      </xdr:txBody>
    </xdr:sp>
    <xdr:clientData/>
  </xdr:twoCellAnchor>
  <xdr:twoCellAnchor>
    <xdr:from>
      <xdr:col>3</xdr:col>
      <xdr:colOff>719011</xdr:colOff>
      <xdr:row>12</xdr:row>
      <xdr:rowOff>892880</xdr:rowOff>
    </xdr:from>
    <xdr:to>
      <xdr:col>7</xdr:col>
      <xdr:colOff>842131</xdr:colOff>
      <xdr:row>20</xdr:row>
      <xdr:rowOff>183949</xdr:rowOff>
    </xdr:to>
    <xdr:sp macro="" textlink="">
      <xdr:nvSpPr>
        <xdr:cNvPr id="6" name="Rectangle : coins arrondis 5">
          <a:extLst>
            <a:ext uri="{FF2B5EF4-FFF2-40B4-BE49-F238E27FC236}">
              <a16:creationId xmlns:a16="http://schemas.microsoft.com/office/drawing/2014/main" id="{6563AE7E-18D2-490C-9412-5160D60EF0D3}"/>
            </a:ext>
          </a:extLst>
        </xdr:cNvPr>
        <xdr:cNvSpPr/>
      </xdr:nvSpPr>
      <xdr:spPr>
        <a:xfrm>
          <a:off x="2528761" y="3260523"/>
          <a:ext cx="3552120" cy="1726747"/>
        </a:xfrm>
        <a:prstGeom prst="roundRect">
          <a:avLst/>
        </a:prstGeom>
        <a:solidFill>
          <a:schemeClr val="accent3">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rtlCol="0" anchor="t"/>
        <a:lstStyle/>
        <a:p>
          <a:pPr algn="l"/>
          <a:r>
            <a:rPr lang="fr-FR" sz="1600">
              <a:solidFill>
                <a:sysClr val="windowText" lastClr="000000"/>
              </a:solidFill>
            </a:rPr>
            <a:t>Logo ou Cachet</a:t>
          </a:r>
          <a:r>
            <a:rPr lang="fr-FR" sz="1600" baseline="0">
              <a:solidFill>
                <a:sysClr val="windowText" lastClr="000000"/>
              </a:solidFill>
            </a:rPr>
            <a:t> établissement</a:t>
          </a:r>
          <a:endParaRPr lang="fr-FR" sz="1600">
            <a:solidFill>
              <a:sysClr val="windowText" lastClr="000000"/>
            </a:solidFill>
          </a:endParaRPr>
        </a:p>
      </xdr:txBody>
    </xdr:sp>
    <xdr:clientData/>
  </xdr:twoCellAnchor>
  <xdr:twoCellAnchor editAs="oneCell">
    <xdr:from>
      <xdr:col>1</xdr:col>
      <xdr:colOff>122463</xdr:colOff>
      <xdr:row>13</xdr:row>
      <xdr:rowOff>27216</xdr:rowOff>
    </xdr:from>
    <xdr:to>
      <xdr:col>3</xdr:col>
      <xdr:colOff>62592</xdr:colOff>
      <xdr:row>20</xdr:row>
      <xdr:rowOff>72120</xdr:rowOff>
    </xdr:to>
    <xdr:pic>
      <xdr:nvPicPr>
        <xdr:cNvPr id="7" name="Image 6"/>
        <xdr:cNvPicPr/>
      </xdr:nvPicPr>
      <xdr:blipFill>
        <a:blip xmlns:r="http://schemas.openxmlformats.org/officeDocument/2006/relationships" r:embed="rId1"/>
        <a:stretch>
          <a:fillRect/>
        </a:stretch>
      </xdr:blipFill>
      <xdr:spPr>
        <a:xfrm>
          <a:off x="176892" y="3360966"/>
          <a:ext cx="1695450" cy="1514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37</xdr:row>
      <xdr:rowOff>0</xdr:rowOff>
    </xdr:from>
    <xdr:to>
      <xdr:col>1</xdr:col>
      <xdr:colOff>733425</xdr:colOff>
      <xdr:row>37</xdr:row>
      <xdr:rowOff>0</xdr:rowOff>
    </xdr:to>
    <xdr:pic>
      <xdr:nvPicPr>
        <xdr:cNvPr id="32311" name="Picture 2" descr="C:\logo\LOGO 44ter.jpg">
          <a:extLst>
            <a:ext uri="{FF2B5EF4-FFF2-40B4-BE49-F238E27FC236}">
              <a16:creationId xmlns:a16="http://schemas.microsoft.com/office/drawing/2014/main" id="{00000000-0008-0000-0100-000037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1315700"/>
          <a:ext cx="2076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523875</xdr:colOff>
      <xdr:row>14</xdr:row>
      <xdr:rowOff>47625</xdr:rowOff>
    </xdr:from>
    <xdr:to>
      <xdr:col>1</xdr:col>
      <xdr:colOff>1238250</xdr:colOff>
      <xdr:row>14</xdr:row>
      <xdr:rowOff>47625</xdr:rowOff>
    </xdr:to>
    <xdr:pic>
      <xdr:nvPicPr>
        <xdr:cNvPr id="32313" name="Picture 4" descr="C:\logo\LOGO 44ter.jpg">
          <a:extLst>
            <a:ext uri="{FF2B5EF4-FFF2-40B4-BE49-F238E27FC236}">
              <a16:creationId xmlns:a16="http://schemas.microsoft.com/office/drawing/2014/main" id="{00000000-0008-0000-0100-00003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01015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95250</xdr:rowOff>
    </xdr:from>
    <xdr:to>
      <xdr:col>1</xdr:col>
      <xdr:colOff>733425</xdr:colOff>
      <xdr:row>15</xdr:row>
      <xdr:rowOff>95250</xdr:rowOff>
    </xdr:to>
    <xdr:pic>
      <xdr:nvPicPr>
        <xdr:cNvPr id="32314" name="Picture 2" descr="C:\logo\LOGO 44ter.jpg">
          <a:extLst>
            <a:ext uri="{FF2B5EF4-FFF2-40B4-BE49-F238E27FC236}">
              <a16:creationId xmlns:a16="http://schemas.microsoft.com/office/drawing/2014/main" id="{00000000-0008-0000-0100-00003A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591175"/>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190020</xdr:colOff>
      <xdr:row>16</xdr:row>
      <xdr:rowOff>28499</xdr:rowOff>
    </xdr:from>
    <xdr:to>
      <xdr:col>23</xdr:col>
      <xdr:colOff>137266</xdr:colOff>
      <xdr:row>16</xdr:row>
      <xdr:rowOff>28499</xdr:rowOff>
    </xdr:to>
    <xdr:pic>
      <xdr:nvPicPr>
        <xdr:cNvPr id="32315" name="Picture 3" descr="C:\logo\LOGO 44ter.jpg">
          <a:extLst>
            <a:ext uri="{FF2B5EF4-FFF2-40B4-BE49-F238E27FC236}">
              <a16:creationId xmlns:a16="http://schemas.microsoft.com/office/drawing/2014/main" id="{00000000-0008-0000-0100-00003B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2674" y="5655576"/>
          <a:ext cx="2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13</xdr:row>
      <xdr:rowOff>57150</xdr:rowOff>
    </xdr:from>
    <xdr:to>
      <xdr:col>1</xdr:col>
      <xdr:colOff>2028825</xdr:colOff>
      <xdr:row>13</xdr:row>
      <xdr:rowOff>57150</xdr:rowOff>
    </xdr:to>
    <xdr:pic>
      <xdr:nvPicPr>
        <xdr:cNvPr id="32316" name="Picture 4" descr="C:\logo\LOGO 44ter.jpg">
          <a:extLst>
            <a:ext uri="{FF2B5EF4-FFF2-40B4-BE49-F238E27FC236}">
              <a16:creationId xmlns:a16="http://schemas.microsoft.com/office/drawing/2014/main" id="{00000000-0008-0000-0100-00003C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489585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16</xdr:row>
      <xdr:rowOff>0</xdr:rowOff>
    </xdr:from>
    <xdr:to>
      <xdr:col>4</xdr:col>
      <xdr:colOff>733425</xdr:colOff>
      <xdr:row>16</xdr:row>
      <xdr:rowOff>0</xdr:rowOff>
    </xdr:to>
    <xdr:pic>
      <xdr:nvPicPr>
        <xdr:cNvPr id="12" name="Picture 2" descr="C:\logo\LOGO 44ter.jpg">
          <a:extLst>
            <a:ext uri="{FF2B5EF4-FFF2-40B4-BE49-F238E27FC236}">
              <a16:creationId xmlns:a16="http://schemas.microsoft.com/office/drawing/2014/main" id="{FA4B4C15-6B6A-4F3B-AD95-E71B728B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16</xdr:row>
      <xdr:rowOff>0</xdr:rowOff>
    </xdr:from>
    <xdr:to>
      <xdr:col>4</xdr:col>
      <xdr:colOff>771525</xdr:colOff>
      <xdr:row>16</xdr:row>
      <xdr:rowOff>0</xdr:rowOff>
    </xdr:to>
    <xdr:pic>
      <xdr:nvPicPr>
        <xdr:cNvPr id="13" name="Picture 3" descr="C:\logo\LOGO 44ter.jpg">
          <a:extLst>
            <a:ext uri="{FF2B5EF4-FFF2-40B4-BE49-F238E27FC236}">
              <a16:creationId xmlns:a16="http://schemas.microsoft.com/office/drawing/2014/main" id="{B35B3962-3794-49E7-BD5A-2B84EB234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16</xdr:row>
      <xdr:rowOff>0</xdr:rowOff>
    </xdr:from>
    <xdr:to>
      <xdr:col>4</xdr:col>
      <xdr:colOff>733425</xdr:colOff>
      <xdr:row>16</xdr:row>
      <xdr:rowOff>0</xdr:rowOff>
    </xdr:to>
    <xdr:pic>
      <xdr:nvPicPr>
        <xdr:cNvPr id="14" name="Picture 2" descr="C:\logo\LOGO 44ter.jpg">
          <a:extLst>
            <a:ext uri="{FF2B5EF4-FFF2-40B4-BE49-F238E27FC236}">
              <a16:creationId xmlns:a16="http://schemas.microsoft.com/office/drawing/2014/main" id="{8373CC9F-9B2A-4445-AE02-907ECC6A8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16</xdr:row>
      <xdr:rowOff>0</xdr:rowOff>
    </xdr:from>
    <xdr:to>
      <xdr:col>4</xdr:col>
      <xdr:colOff>771525</xdr:colOff>
      <xdr:row>16</xdr:row>
      <xdr:rowOff>0</xdr:rowOff>
    </xdr:to>
    <xdr:pic>
      <xdr:nvPicPr>
        <xdr:cNvPr id="15" name="Picture 3" descr="C:\logo\LOGO 44ter.jpg">
          <a:extLst>
            <a:ext uri="{FF2B5EF4-FFF2-40B4-BE49-F238E27FC236}">
              <a16:creationId xmlns:a16="http://schemas.microsoft.com/office/drawing/2014/main" id="{ED0799EA-3158-419B-9A09-D2D432CB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16</xdr:row>
      <xdr:rowOff>0</xdr:rowOff>
    </xdr:from>
    <xdr:to>
      <xdr:col>5</xdr:col>
      <xdr:colOff>733425</xdr:colOff>
      <xdr:row>16</xdr:row>
      <xdr:rowOff>0</xdr:rowOff>
    </xdr:to>
    <xdr:pic>
      <xdr:nvPicPr>
        <xdr:cNvPr id="16" name="Picture 2" descr="C:\logo\LOGO 44ter.jpg">
          <a:extLst>
            <a:ext uri="{FF2B5EF4-FFF2-40B4-BE49-F238E27FC236}">
              <a16:creationId xmlns:a16="http://schemas.microsoft.com/office/drawing/2014/main" id="{0E563E3F-4EB7-4DEA-B707-19B51557E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16</xdr:row>
      <xdr:rowOff>0</xdr:rowOff>
    </xdr:from>
    <xdr:to>
      <xdr:col>5</xdr:col>
      <xdr:colOff>771525</xdr:colOff>
      <xdr:row>16</xdr:row>
      <xdr:rowOff>0</xdr:rowOff>
    </xdr:to>
    <xdr:pic>
      <xdr:nvPicPr>
        <xdr:cNvPr id="17" name="Picture 3" descr="C:\logo\LOGO 44ter.jpg">
          <a:extLst>
            <a:ext uri="{FF2B5EF4-FFF2-40B4-BE49-F238E27FC236}">
              <a16:creationId xmlns:a16="http://schemas.microsoft.com/office/drawing/2014/main" id="{B02E18B7-76DA-41FA-B722-B66025559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16</xdr:row>
      <xdr:rowOff>0</xdr:rowOff>
    </xdr:from>
    <xdr:to>
      <xdr:col>5</xdr:col>
      <xdr:colOff>733425</xdr:colOff>
      <xdr:row>16</xdr:row>
      <xdr:rowOff>0</xdr:rowOff>
    </xdr:to>
    <xdr:pic>
      <xdr:nvPicPr>
        <xdr:cNvPr id="18" name="Picture 2" descr="C:\logo\LOGO 44ter.jpg">
          <a:extLst>
            <a:ext uri="{FF2B5EF4-FFF2-40B4-BE49-F238E27FC236}">
              <a16:creationId xmlns:a16="http://schemas.microsoft.com/office/drawing/2014/main" id="{BA0AA70A-2B52-4E66-A4C7-2E74DCD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16</xdr:row>
      <xdr:rowOff>0</xdr:rowOff>
    </xdr:from>
    <xdr:to>
      <xdr:col>5</xdr:col>
      <xdr:colOff>771525</xdr:colOff>
      <xdr:row>16</xdr:row>
      <xdr:rowOff>0</xdr:rowOff>
    </xdr:to>
    <xdr:pic>
      <xdr:nvPicPr>
        <xdr:cNvPr id="19" name="Picture 3" descr="C:\logo\LOGO 44ter.jpg">
          <a:extLst>
            <a:ext uri="{FF2B5EF4-FFF2-40B4-BE49-F238E27FC236}">
              <a16:creationId xmlns:a16="http://schemas.microsoft.com/office/drawing/2014/main" id="{B81B8477-EB72-4FBC-8BD4-3E08BF46D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16</xdr:row>
      <xdr:rowOff>0</xdr:rowOff>
    </xdr:from>
    <xdr:to>
      <xdr:col>6</xdr:col>
      <xdr:colOff>733425</xdr:colOff>
      <xdr:row>16</xdr:row>
      <xdr:rowOff>0</xdr:rowOff>
    </xdr:to>
    <xdr:pic>
      <xdr:nvPicPr>
        <xdr:cNvPr id="20" name="Picture 2" descr="C:\logo\LOGO 44ter.jpg">
          <a:extLst>
            <a:ext uri="{FF2B5EF4-FFF2-40B4-BE49-F238E27FC236}">
              <a16:creationId xmlns:a16="http://schemas.microsoft.com/office/drawing/2014/main" id="{85735EB0-973C-4CDC-B958-5F3F7036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16</xdr:row>
      <xdr:rowOff>0</xdr:rowOff>
    </xdr:from>
    <xdr:to>
      <xdr:col>6</xdr:col>
      <xdr:colOff>771525</xdr:colOff>
      <xdr:row>16</xdr:row>
      <xdr:rowOff>0</xdr:rowOff>
    </xdr:to>
    <xdr:pic>
      <xdr:nvPicPr>
        <xdr:cNvPr id="21" name="Picture 3" descr="C:\logo\LOGO 44ter.jpg">
          <a:extLst>
            <a:ext uri="{FF2B5EF4-FFF2-40B4-BE49-F238E27FC236}">
              <a16:creationId xmlns:a16="http://schemas.microsoft.com/office/drawing/2014/main" id="{1A899A80-4E1C-4668-83FF-255CFBC40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16</xdr:row>
      <xdr:rowOff>0</xdr:rowOff>
    </xdr:from>
    <xdr:to>
      <xdr:col>6</xdr:col>
      <xdr:colOff>733425</xdr:colOff>
      <xdr:row>16</xdr:row>
      <xdr:rowOff>0</xdr:rowOff>
    </xdr:to>
    <xdr:pic>
      <xdr:nvPicPr>
        <xdr:cNvPr id="22" name="Picture 2" descr="C:\logo\LOGO 44ter.jpg">
          <a:extLst>
            <a:ext uri="{FF2B5EF4-FFF2-40B4-BE49-F238E27FC236}">
              <a16:creationId xmlns:a16="http://schemas.microsoft.com/office/drawing/2014/main" id="{192910D6-F1F8-4AF4-9519-EBE8366C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16</xdr:row>
      <xdr:rowOff>0</xdr:rowOff>
    </xdr:from>
    <xdr:to>
      <xdr:col>6</xdr:col>
      <xdr:colOff>771525</xdr:colOff>
      <xdr:row>16</xdr:row>
      <xdr:rowOff>0</xdr:rowOff>
    </xdr:to>
    <xdr:pic>
      <xdr:nvPicPr>
        <xdr:cNvPr id="23" name="Picture 3" descr="C:\logo\LOGO 44ter.jpg">
          <a:extLst>
            <a:ext uri="{FF2B5EF4-FFF2-40B4-BE49-F238E27FC236}">
              <a16:creationId xmlns:a16="http://schemas.microsoft.com/office/drawing/2014/main" id="{FD2C79ED-4D14-4807-8C59-FFA5CC5B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16</xdr:row>
      <xdr:rowOff>0</xdr:rowOff>
    </xdr:from>
    <xdr:to>
      <xdr:col>7</xdr:col>
      <xdr:colOff>733425</xdr:colOff>
      <xdr:row>16</xdr:row>
      <xdr:rowOff>0</xdr:rowOff>
    </xdr:to>
    <xdr:pic>
      <xdr:nvPicPr>
        <xdr:cNvPr id="24" name="Picture 2" descr="C:\logo\LOGO 44ter.jpg">
          <a:extLst>
            <a:ext uri="{FF2B5EF4-FFF2-40B4-BE49-F238E27FC236}">
              <a16:creationId xmlns:a16="http://schemas.microsoft.com/office/drawing/2014/main" id="{768DD22F-452B-4B89-941C-5385A4D6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16</xdr:row>
      <xdr:rowOff>0</xdr:rowOff>
    </xdr:from>
    <xdr:to>
      <xdr:col>7</xdr:col>
      <xdr:colOff>771525</xdr:colOff>
      <xdr:row>16</xdr:row>
      <xdr:rowOff>0</xdr:rowOff>
    </xdr:to>
    <xdr:pic>
      <xdr:nvPicPr>
        <xdr:cNvPr id="25" name="Picture 3" descr="C:\logo\LOGO 44ter.jpg">
          <a:extLst>
            <a:ext uri="{FF2B5EF4-FFF2-40B4-BE49-F238E27FC236}">
              <a16:creationId xmlns:a16="http://schemas.microsoft.com/office/drawing/2014/main" id="{9274A15D-289A-47F7-9669-98CFE7B3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16</xdr:row>
      <xdr:rowOff>0</xdr:rowOff>
    </xdr:from>
    <xdr:to>
      <xdr:col>7</xdr:col>
      <xdr:colOff>733425</xdr:colOff>
      <xdr:row>16</xdr:row>
      <xdr:rowOff>0</xdr:rowOff>
    </xdr:to>
    <xdr:pic>
      <xdr:nvPicPr>
        <xdr:cNvPr id="26" name="Picture 2" descr="C:\logo\LOGO 44ter.jpg">
          <a:extLst>
            <a:ext uri="{FF2B5EF4-FFF2-40B4-BE49-F238E27FC236}">
              <a16:creationId xmlns:a16="http://schemas.microsoft.com/office/drawing/2014/main" id="{A3EDDD14-93B2-4161-978C-8AB411C6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16</xdr:row>
      <xdr:rowOff>0</xdr:rowOff>
    </xdr:from>
    <xdr:to>
      <xdr:col>7</xdr:col>
      <xdr:colOff>771525</xdr:colOff>
      <xdr:row>16</xdr:row>
      <xdr:rowOff>0</xdr:rowOff>
    </xdr:to>
    <xdr:pic>
      <xdr:nvPicPr>
        <xdr:cNvPr id="27" name="Picture 3" descr="C:\logo\LOGO 44ter.jpg">
          <a:extLst>
            <a:ext uri="{FF2B5EF4-FFF2-40B4-BE49-F238E27FC236}">
              <a16:creationId xmlns:a16="http://schemas.microsoft.com/office/drawing/2014/main" id="{927A3BC7-1894-4578-B9A9-8C8F1765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16</xdr:row>
      <xdr:rowOff>0</xdr:rowOff>
    </xdr:from>
    <xdr:to>
      <xdr:col>8</xdr:col>
      <xdr:colOff>733425</xdr:colOff>
      <xdr:row>16</xdr:row>
      <xdr:rowOff>0</xdr:rowOff>
    </xdr:to>
    <xdr:pic>
      <xdr:nvPicPr>
        <xdr:cNvPr id="28" name="Picture 2" descr="C:\logo\LOGO 44ter.jpg">
          <a:extLst>
            <a:ext uri="{FF2B5EF4-FFF2-40B4-BE49-F238E27FC236}">
              <a16:creationId xmlns:a16="http://schemas.microsoft.com/office/drawing/2014/main" id="{E42118E4-2940-404F-B7BA-901CCEEED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16</xdr:row>
      <xdr:rowOff>0</xdr:rowOff>
    </xdr:from>
    <xdr:to>
      <xdr:col>8</xdr:col>
      <xdr:colOff>771525</xdr:colOff>
      <xdr:row>16</xdr:row>
      <xdr:rowOff>0</xdr:rowOff>
    </xdr:to>
    <xdr:pic>
      <xdr:nvPicPr>
        <xdr:cNvPr id="29" name="Picture 3" descr="C:\logo\LOGO 44ter.jpg">
          <a:extLst>
            <a:ext uri="{FF2B5EF4-FFF2-40B4-BE49-F238E27FC236}">
              <a16:creationId xmlns:a16="http://schemas.microsoft.com/office/drawing/2014/main" id="{E62E019D-9B76-4B98-B60B-7AF85CF5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16</xdr:row>
      <xdr:rowOff>0</xdr:rowOff>
    </xdr:from>
    <xdr:to>
      <xdr:col>8</xdr:col>
      <xdr:colOff>733425</xdr:colOff>
      <xdr:row>16</xdr:row>
      <xdr:rowOff>0</xdr:rowOff>
    </xdr:to>
    <xdr:pic>
      <xdr:nvPicPr>
        <xdr:cNvPr id="30" name="Picture 2" descr="C:\logo\LOGO 44ter.jpg">
          <a:extLst>
            <a:ext uri="{FF2B5EF4-FFF2-40B4-BE49-F238E27FC236}">
              <a16:creationId xmlns:a16="http://schemas.microsoft.com/office/drawing/2014/main" id="{B154CA54-02E3-480A-AE53-D3485D89A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16</xdr:row>
      <xdr:rowOff>0</xdr:rowOff>
    </xdr:from>
    <xdr:to>
      <xdr:col>8</xdr:col>
      <xdr:colOff>771525</xdr:colOff>
      <xdr:row>16</xdr:row>
      <xdr:rowOff>0</xdr:rowOff>
    </xdr:to>
    <xdr:pic>
      <xdr:nvPicPr>
        <xdr:cNvPr id="31" name="Picture 3" descr="C:\logo\LOGO 44ter.jpg">
          <a:extLst>
            <a:ext uri="{FF2B5EF4-FFF2-40B4-BE49-F238E27FC236}">
              <a16:creationId xmlns:a16="http://schemas.microsoft.com/office/drawing/2014/main" id="{8899AE89-6D2A-49AC-AAA7-3187839F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16</xdr:row>
      <xdr:rowOff>0</xdr:rowOff>
    </xdr:from>
    <xdr:to>
      <xdr:col>9</xdr:col>
      <xdr:colOff>733425</xdr:colOff>
      <xdr:row>16</xdr:row>
      <xdr:rowOff>0</xdr:rowOff>
    </xdr:to>
    <xdr:pic>
      <xdr:nvPicPr>
        <xdr:cNvPr id="32" name="Picture 2" descr="C:\logo\LOGO 44ter.jpg">
          <a:extLst>
            <a:ext uri="{FF2B5EF4-FFF2-40B4-BE49-F238E27FC236}">
              <a16:creationId xmlns:a16="http://schemas.microsoft.com/office/drawing/2014/main" id="{F3306C18-4993-492F-8BB3-84685D3C0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16</xdr:row>
      <xdr:rowOff>0</xdr:rowOff>
    </xdr:from>
    <xdr:to>
      <xdr:col>9</xdr:col>
      <xdr:colOff>771525</xdr:colOff>
      <xdr:row>16</xdr:row>
      <xdr:rowOff>0</xdr:rowOff>
    </xdr:to>
    <xdr:pic>
      <xdr:nvPicPr>
        <xdr:cNvPr id="33" name="Picture 3" descr="C:\logo\LOGO 44ter.jpg">
          <a:extLst>
            <a:ext uri="{FF2B5EF4-FFF2-40B4-BE49-F238E27FC236}">
              <a16:creationId xmlns:a16="http://schemas.microsoft.com/office/drawing/2014/main" id="{3A135B77-FB3A-4564-86A9-0513D11C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16</xdr:row>
      <xdr:rowOff>0</xdr:rowOff>
    </xdr:from>
    <xdr:to>
      <xdr:col>9</xdr:col>
      <xdr:colOff>733425</xdr:colOff>
      <xdr:row>16</xdr:row>
      <xdr:rowOff>0</xdr:rowOff>
    </xdr:to>
    <xdr:pic>
      <xdr:nvPicPr>
        <xdr:cNvPr id="34" name="Picture 2" descr="C:\logo\LOGO 44ter.jpg">
          <a:extLst>
            <a:ext uri="{FF2B5EF4-FFF2-40B4-BE49-F238E27FC236}">
              <a16:creationId xmlns:a16="http://schemas.microsoft.com/office/drawing/2014/main" id="{E8380816-4681-474F-9391-0F45CD213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16</xdr:row>
      <xdr:rowOff>0</xdr:rowOff>
    </xdr:from>
    <xdr:to>
      <xdr:col>9</xdr:col>
      <xdr:colOff>771525</xdr:colOff>
      <xdr:row>16</xdr:row>
      <xdr:rowOff>0</xdr:rowOff>
    </xdr:to>
    <xdr:pic>
      <xdr:nvPicPr>
        <xdr:cNvPr id="35" name="Picture 3" descr="C:\logo\LOGO 44ter.jpg">
          <a:extLst>
            <a:ext uri="{FF2B5EF4-FFF2-40B4-BE49-F238E27FC236}">
              <a16:creationId xmlns:a16="http://schemas.microsoft.com/office/drawing/2014/main" id="{9FCA4DC6-FDCA-41E7-90A8-E2017A1EC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16</xdr:row>
      <xdr:rowOff>0</xdr:rowOff>
    </xdr:from>
    <xdr:to>
      <xdr:col>10</xdr:col>
      <xdr:colOff>733425</xdr:colOff>
      <xdr:row>16</xdr:row>
      <xdr:rowOff>0</xdr:rowOff>
    </xdr:to>
    <xdr:pic>
      <xdr:nvPicPr>
        <xdr:cNvPr id="36" name="Picture 2" descr="C:\logo\LOGO 44ter.jpg">
          <a:extLst>
            <a:ext uri="{FF2B5EF4-FFF2-40B4-BE49-F238E27FC236}">
              <a16:creationId xmlns:a16="http://schemas.microsoft.com/office/drawing/2014/main" id="{E0277773-5748-4281-82E8-1716BC241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16</xdr:row>
      <xdr:rowOff>0</xdr:rowOff>
    </xdr:from>
    <xdr:to>
      <xdr:col>10</xdr:col>
      <xdr:colOff>771525</xdr:colOff>
      <xdr:row>16</xdr:row>
      <xdr:rowOff>0</xdr:rowOff>
    </xdr:to>
    <xdr:pic>
      <xdr:nvPicPr>
        <xdr:cNvPr id="37" name="Picture 3" descr="C:\logo\LOGO 44ter.jpg">
          <a:extLst>
            <a:ext uri="{FF2B5EF4-FFF2-40B4-BE49-F238E27FC236}">
              <a16:creationId xmlns:a16="http://schemas.microsoft.com/office/drawing/2014/main" id="{A70D3FED-FF82-436C-9C78-1206CB59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16</xdr:row>
      <xdr:rowOff>0</xdr:rowOff>
    </xdr:from>
    <xdr:to>
      <xdr:col>10</xdr:col>
      <xdr:colOff>733425</xdr:colOff>
      <xdr:row>16</xdr:row>
      <xdr:rowOff>0</xdr:rowOff>
    </xdr:to>
    <xdr:pic>
      <xdr:nvPicPr>
        <xdr:cNvPr id="38" name="Picture 2" descr="C:\logo\LOGO 44ter.jpg">
          <a:extLst>
            <a:ext uri="{FF2B5EF4-FFF2-40B4-BE49-F238E27FC236}">
              <a16:creationId xmlns:a16="http://schemas.microsoft.com/office/drawing/2014/main" id="{FC00077C-D2E4-4669-AB12-CD9CBCBD9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16</xdr:row>
      <xdr:rowOff>0</xdr:rowOff>
    </xdr:from>
    <xdr:to>
      <xdr:col>10</xdr:col>
      <xdr:colOff>771525</xdr:colOff>
      <xdr:row>16</xdr:row>
      <xdr:rowOff>0</xdr:rowOff>
    </xdr:to>
    <xdr:pic>
      <xdr:nvPicPr>
        <xdr:cNvPr id="39" name="Picture 3" descr="C:\logo\LOGO 44ter.jpg">
          <a:extLst>
            <a:ext uri="{FF2B5EF4-FFF2-40B4-BE49-F238E27FC236}">
              <a16:creationId xmlns:a16="http://schemas.microsoft.com/office/drawing/2014/main" id="{35796F1A-69BD-455A-8102-753824C95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16</xdr:row>
      <xdr:rowOff>0</xdr:rowOff>
    </xdr:from>
    <xdr:to>
      <xdr:col>11</xdr:col>
      <xdr:colOff>733425</xdr:colOff>
      <xdr:row>16</xdr:row>
      <xdr:rowOff>0</xdr:rowOff>
    </xdr:to>
    <xdr:pic>
      <xdr:nvPicPr>
        <xdr:cNvPr id="40" name="Picture 2" descr="C:\logo\LOGO 44ter.jpg">
          <a:extLst>
            <a:ext uri="{FF2B5EF4-FFF2-40B4-BE49-F238E27FC236}">
              <a16:creationId xmlns:a16="http://schemas.microsoft.com/office/drawing/2014/main" id="{94361583-70C5-4C95-8D34-CCD93C89A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16</xdr:row>
      <xdr:rowOff>0</xdr:rowOff>
    </xdr:from>
    <xdr:to>
      <xdr:col>11</xdr:col>
      <xdr:colOff>771525</xdr:colOff>
      <xdr:row>16</xdr:row>
      <xdr:rowOff>0</xdr:rowOff>
    </xdr:to>
    <xdr:pic>
      <xdr:nvPicPr>
        <xdr:cNvPr id="41" name="Picture 3" descr="C:\logo\LOGO 44ter.jpg">
          <a:extLst>
            <a:ext uri="{FF2B5EF4-FFF2-40B4-BE49-F238E27FC236}">
              <a16:creationId xmlns:a16="http://schemas.microsoft.com/office/drawing/2014/main" id="{754A4E88-7306-474E-8ABD-BE653491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16</xdr:row>
      <xdr:rowOff>0</xdr:rowOff>
    </xdr:from>
    <xdr:to>
      <xdr:col>11</xdr:col>
      <xdr:colOff>733425</xdr:colOff>
      <xdr:row>16</xdr:row>
      <xdr:rowOff>0</xdr:rowOff>
    </xdr:to>
    <xdr:pic>
      <xdr:nvPicPr>
        <xdr:cNvPr id="42" name="Picture 2" descr="C:\logo\LOGO 44ter.jpg">
          <a:extLst>
            <a:ext uri="{FF2B5EF4-FFF2-40B4-BE49-F238E27FC236}">
              <a16:creationId xmlns:a16="http://schemas.microsoft.com/office/drawing/2014/main" id="{AB77FAE5-12F5-41F3-8B2B-B252D671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16</xdr:row>
      <xdr:rowOff>0</xdr:rowOff>
    </xdr:from>
    <xdr:to>
      <xdr:col>11</xdr:col>
      <xdr:colOff>771525</xdr:colOff>
      <xdr:row>16</xdr:row>
      <xdr:rowOff>0</xdr:rowOff>
    </xdr:to>
    <xdr:pic>
      <xdr:nvPicPr>
        <xdr:cNvPr id="43" name="Picture 3" descr="C:\logo\LOGO 44ter.jpg">
          <a:extLst>
            <a:ext uri="{FF2B5EF4-FFF2-40B4-BE49-F238E27FC236}">
              <a16:creationId xmlns:a16="http://schemas.microsoft.com/office/drawing/2014/main" id="{3D2EB2CE-4B44-47F2-A041-00179A77C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16</xdr:row>
      <xdr:rowOff>0</xdr:rowOff>
    </xdr:from>
    <xdr:to>
      <xdr:col>12</xdr:col>
      <xdr:colOff>733425</xdr:colOff>
      <xdr:row>16</xdr:row>
      <xdr:rowOff>0</xdr:rowOff>
    </xdr:to>
    <xdr:pic>
      <xdr:nvPicPr>
        <xdr:cNvPr id="44" name="Picture 2" descr="C:\logo\LOGO 44ter.jpg">
          <a:extLst>
            <a:ext uri="{FF2B5EF4-FFF2-40B4-BE49-F238E27FC236}">
              <a16:creationId xmlns:a16="http://schemas.microsoft.com/office/drawing/2014/main" id="{04281E2B-DC33-431A-9E53-3EBE5E17E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5164667"/>
          <a:ext cx="38438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16</xdr:row>
      <xdr:rowOff>0</xdr:rowOff>
    </xdr:from>
    <xdr:to>
      <xdr:col>12</xdr:col>
      <xdr:colOff>771525</xdr:colOff>
      <xdr:row>16</xdr:row>
      <xdr:rowOff>0</xdr:rowOff>
    </xdr:to>
    <xdr:pic>
      <xdr:nvPicPr>
        <xdr:cNvPr id="45" name="Picture 3" descr="C:\logo\LOGO 44ter.jpg">
          <a:extLst>
            <a:ext uri="{FF2B5EF4-FFF2-40B4-BE49-F238E27FC236}">
              <a16:creationId xmlns:a16="http://schemas.microsoft.com/office/drawing/2014/main" id="{745B6667-4B02-4E03-B6E6-852A876B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5164667"/>
          <a:ext cx="38565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16</xdr:row>
      <xdr:rowOff>0</xdr:rowOff>
    </xdr:from>
    <xdr:to>
      <xdr:col>12</xdr:col>
      <xdr:colOff>733425</xdr:colOff>
      <xdr:row>16</xdr:row>
      <xdr:rowOff>0</xdr:rowOff>
    </xdr:to>
    <xdr:pic>
      <xdr:nvPicPr>
        <xdr:cNvPr id="46" name="Picture 2" descr="C:\logo\LOGO 44ter.jpg">
          <a:extLst>
            <a:ext uri="{FF2B5EF4-FFF2-40B4-BE49-F238E27FC236}">
              <a16:creationId xmlns:a16="http://schemas.microsoft.com/office/drawing/2014/main" id="{64EA3DEA-7F1B-4E09-B2C5-901626B5E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64667"/>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16</xdr:row>
      <xdr:rowOff>0</xdr:rowOff>
    </xdr:from>
    <xdr:to>
      <xdr:col>12</xdr:col>
      <xdr:colOff>771525</xdr:colOff>
      <xdr:row>16</xdr:row>
      <xdr:rowOff>0</xdr:rowOff>
    </xdr:to>
    <xdr:pic>
      <xdr:nvPicPr>
        <xdr:cNvPr id="47" name="Picture 3" descr="C:\logo\LOGO 44ter.jpg">
          <a:extLst>
            <a:ext uri="{FF2B5EF4-FFF2-40B4-BE49-F238E27FC236}">
              <a16:creationId xmlns:a16="http://schemas.microsoft.com/office/drawing/2014/main" id="{07636E25-8DF1-45BD-9D8A-C89D69DC8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64667"/>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1799492</xdr:colOff>
      <xdr:row>14</xdr:row>
      <xdr:rowOff>549519</xdr:rowOff>
    </xdr:from>
    <xdr:to>
      <xdr:col>1</xdr:col>
      <xdr:colOff>2159977</xdr:colOff>
      <xdr:row>14</xdr:row>
      <xdr:rowOff>549519</xdr:rowOff>
    </xdr:to>
    <xdr:pic>
      <xdr:nvPicPr>
        <xdr:cNvPr id="48" name="Picture 2" descr="C:\logo\LOGO 44ter.jpg">
          <a:extLst>
            <a:ext uri="{FF2B5EF4-FFF2-40B4-BE49-F238E27FC236}">
              <a16:creationId xmlns:a16="http://schemas.microsoft.com/office/drawing/2014/main" id="{83307707-C958-465C-BD63-F0EFD01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6165" y="5451231"/>
          <a:ext cx="3604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16</xdr:row>
      <xdr:rowOff>63500</xdr:rowOff>
    </xdr:from>
    <xdr:to>
      <xdr:col>14</xdr:col>
      <xdr:colOff>31750</xdr:colOff>
      <xdr:row>16</xdr:row>
      <xdr:rowOff>63500</xdr:rowOff>
    </xdr:to>
    <xdr:pic>
      <xdr:nvPicPr>
        <xdr:cNvPr id="49" name="Picture 3" descr="C:\logo\LOGO 44ter.jpg">
          <a:extLst>
            <a:ext uri="{FF2B5EF4-FFF2-40B4-BE49-F238E27FC236}">
              <a16:creationId xmlns:a16="http://schemas.microsoft.com/office/drawing/2014/main" id="{AFF04F35-FA95-4781-93C0-B9BF5CFF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5617" y="5228167"/>
          <a:ext cx="35771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152400</xdr:colOff>
      <xdr:row>21</xdr:row>
      <xdr:rowOff>61727</xdr:rowOff>
    </xdr:from>
    <xdr:to>
      <xdr:col>26</xdr:col>
      <xdr:colOff>142875</xdr:colOff>
      <xdr:row>23</xdr:row>
      <xdr:rowOff>313191</xdr:rowOff>
    </xdr:to>
    <xdr:sp macro="" textlink="">
      <xdr:nvSpPr>
        <xdr:cNvPr id="51" name="Flèche : courbe vers le bas 46">
          <a:extLst>
            <a:ext uri="{FF2B5EF4-FFF2-40B4-BE49-F238E27FC236}">
              <a16:creationId xmlns:a16="http://schemas.microsoft.com/office/drawing/2014/main" id="{4A3AD7F8-E4B2-43E0-953E-BA8A7F3BE5AD}"/>
            </a:ext>
          </a:extLst>
        </xdr:cNvPr>
        <xdr:cNvSpPr/>
      </xdr:nvSpPr>
      <xdr:spPr>
        <a:xfrm rot="10800000" flipH="1">
          <a:off x="9467850" y="8034152"/>
          <a:ext cx="1647825" cy="784864"/>
        </a:xfrm>
        <a:prstGeom prst="leftRightArrow">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solidFill>
              <a:schemeClr val="tx1"/>
            </a:solidFill>
          </a:endParaRPr>
        </a:p>
      </xdr:txBody>
    </xdr:sp>
    <xdr:clientData/>
  </xdr:twoCellAnchor>
  <xdr:twoCellAnchor editAs="oneCell">
    <xdr:from>
      <xdr:col>0</xdr:col>
      <xdr:colOff>100199</xdr:colOff>
      <xdr:row>0</xdr:row>
      <xdr:rowOff>44532</xdr:rowOff>
    </xdr:from>
    <xdr:to>
      <xdr:col>0</xdr:col>
      <xdr:colOff>992827</xdr:colOff>
      <xdr:row>1</xdr:row>
      <xdr:rowOff>2190</xdr:rowOff>
    </xdr:to>
    <xdr:pic>
      <xdr:nvPicPr>
        <xdr:cNvPr id="52" name="Image 51"/>
        <xdr:cNvPicPr/>
      </xdr:nvPicPr>
      <xdr:blipFill>
        <a:blip xmlns:r="http://schemas.openxmlformats.org/officeDocument/2006/relationships" r:embed="rId2"/>
        <a:stretch>
          <a:fillRect/>
        </a:stretch>
      </xdr:blipFill>
      <xdr:spPr>
        <a:xfrm>
          <a:off x="100199" y="44532"/>
          <a:ext cx="892628" cy="6300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36</xdr:row>
      <xdr:rowOff>0</xdr:rowOff>
    </xdr:from>
    <xdr:to>
      <xdr:col>1</xdr:col>
      <xdr:colOff>733425</xdr:colOff>
      <xdr:row>36</xdr:row>
      <xdr:rowOff>0</xdr:rowOff>
    </xdr:to>
    <xdr:pic>
      <xdr:nvPicPr>
        <xdr:cNvPr id="2" name="Picture 2" descr="C:\logo\LOGO 44ter.jpg">
          <a:extLst>
            <a:ext uri="{FF2B5EF4-FFF2-40B4-BE49-F238E27FC236}">
              <a16:creationId xmlns:a16="http://schemas.microsoft.com/office/drawing/2014/main" id="{F6ACD14A-1D03-49A9-BF50-B75BD27B2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9924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3" name="Picture 4" descr="C:\logo\LOGO 44ter.jpg">
          <a:extLst>
            <a:ext uri="{FF2B5EF4-FFF2-40B4-BE49-F238E27FC236}">
              <a16:creationId xmlns:a16="http://schemas.microsoft.com/office/drawing/2014/main" id="{7ACF114A-3FB8-43E6-9599-23D33D384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4" name="Picture 2" descr="C:\logo\LOGO 44ter.jpg">
          <a:extLst>
            <a:ext uri="{FF2B5EF4-FFF2-40B4-BE49-F238E27FC236}">
              <a16:creationId xmlns:a16="http://schemas.microsoft.com/office/drawing/2014/main" id="{4DAC85E1-CA1E-469F-A091-71B17BE07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5302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5" name="Picture 3" descr="C:\logo\LOGO 44ter.jpg">
          <a:extLst>
            <a:ext uri="{FF2B5EF4-FFF2-40B4-BE49-F238E27FC236}">
              <a16:creationId xmlns:a16="http://schemas.microsoft.com/office/drawing/2014/main" id="{304A4952-2E84-4BB9-957F-A1A9C695A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53025"/>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6" name="Picture 4" descr="C:\logo\LOGO 44ter.jpg">
          <a:extLst>
            <a:ext uri="{FF2B5EF4-FFF2-40B4-BE49-F238E27FC236}">
              <a16:creationId xmlns:a16="http://schemas.microsoft.com/office/drawing/2014/main" id="{D38E3C87-51B8-4ED4-B59C-841CC48E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198966</xdr:colOff>
      <xdr:row>15</xdr:row>
      <xdr:rowOff>42333</xdr:rowOff>
    </xdr:from>
    <xdr:to>
      <xdr:col>21</xdr:col>
      <xdr:colOff>52917</xdr:colOff>
      <xdr:row>15</xdr:row>
      <xdr:rowOff>42333</xdr:rowOff>
    </xdr:to>
    <xdr:pic>
      <xdr:nvPicPr>
        <xdr:cNvPr id="7" name="Picture 2" descr="C:\logo\LOGO 44ter.jpg">
          <a:extLst>
            <a:ext uri="{FF2B5EF4-FFF2-40B4-BE49-F238E27FC236}">
              <a16:creationId xmlns:a16="http://schemas.microsoft.com/office/drawing/2014/main" id="{653E3786-501F-4659-B1E9-6BE43C543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616" y="5198533"/>
          <a:ext cx="436245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8" name="Picture 2" descr="C:\logo\LOGO 44ter.jpg">
          <a:extLst>
            <a:ext uri="{FF2B5EF4-FFF2-40B4-BE49-F238E27FC236}">
              <a16:creationId xmlns:a16="http://schemas.microsoft.com/office/drawing/2014/main" id="{83203617-884C-4B91-819E-65CDE11B9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9" name="Picture 3" descr="C:\logo\LOGO 44ter.jpg">
          <a:extLst>
            <a:ext uri="{FF2B5EF4-FFF2-40B4-BE49-F238E27FC236}">
              <a16:creationId xmlns:a16="http://schemas.microsoft.com/office/drawing/2014/main" id="{48C7170D-7D75-449A-8FC6-57A4868A1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0" name="Picture 2" descr="C:\logo\LOGO 44ter.jpg">
          <a:extLst>
            <a:ext uri="{FF2B5EF4-FFF2-40B4-BE49-F238E27FC236}">
              <a16:creationId xmlns:a16="http://schemas.microsoft.com/office/drawing/2014/main" id="{D808CFDA-A925-417C-B5CB-8989D46DD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1" name="Picture 3" descr="C:\logo\LOGO 44ter.jpg">
          <a:extLst>
            <a:ext uri="{FF2B5EF4-FFF2-40B4-BE49-F238E27FC236}">
              <a16:creationId xmlns:a16="http://schemas.microsoft.com/office/drawing/2014/main" id="{D2BB5728-2492-4F9A-8D31-A33180F3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2" name="Picture 2" descr="C:\logo\LOGO 44ter.jpg">
          <a:extLst>
            <a:ext uri="{FF2B5EF4-FFF2-40B4-BE49-F238E27FC236}">
              <a16:creationId xmlns:a16="http://schemas.microsoft.com/office/drawing/2014/main" id="{0385B6C6-3837-45CF-B533-35B2C80E0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3" name="Picture 3" descr="C:\logo\LOGO 44ter.jpg">
          <a:extLst>
            <a:ext uri="{FF2B5EF4-FFF2-40B4-BE49-F238E27FC236}">
              <a16:creationId xmlns:a16="http://schemas.microsoft.com/office/drawing/2014/main" id="{04B0367D-F9D7-4652-ACE6-B95166160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4" name="Picture 2" descr="C:\logo\LOGO 44ter.jpg">
          <a:extLst>
            <a:ext uri="{FF2B5EF4-FFF2-40B4-BE49-F238E27FC236}">
              <a16:creationId xmlns:a16="http://schemas.microsoft.com/office/drawing/2014/main" id="{A7CDC747-54DA-405D-8172-54EC3E4D3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5" name="Picture 3" descr="C:\logo\LOGO 44ter.jpg">
          <a:extLst>
            <a:ext uri="{FF2B5EF4-FFF2-40B4-BE49-F238E27FC236}">
              <a16:creationId xmlns:a16="http://schemas.microsoft.com/office/drawing/2014/main" id="{B13C71B3-C493-4A71-8749-2B458391B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6" name="Picture 2" descr="C:\logo\LOGO 44ter.jpg">
          <a:extLst>
            <a:ext uri="{FF2B5EF4-FFF2-40B4-BE49-F238E27FC236}">
              <a16:creationId xmlns:a16="http://schemas.microsoft.com/office/drawing/2014/main" id="{FC79F9C9-32B8-4375-943C-15C2FC8BE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7" name="Picture 3" descr="C:\logo\LOGO 44ter.jpg">
          <a:extLst>
            <a:ext uri="{FF2B5EF4-FFF2-40B4-BE49-F238E27FC236}">
              <a16:creationId xmlns:a16="http://schemas.microsoft.com/office/drawing/2014/main" id="{B71E9540-CC23-4B4B-93BB-86972F0A4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8" name="Picture 2" descr="C:\logo\LOGO 44ter.jpg">
          <a:extLst>
            <a:ext uri="{FF2B5EF4-FFF2-40B4-BE49-F238E27FC236}">
              <a16:creationId xmlns:a16="http://schemas.microsoft.com/office/drawing/2014/main" id="{44A350EA-EE4F-456B-9127-E7DBEFF7A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9" name="Picture 3" descr="C:\logo\LOGO 44ter.jpg">
          <a:extLst>
            <a:ext uri="{FF2B5EF4-FFF2-40B4-BE49-F238E27FC236}">
              <a16:creationId xmlns:a16="http://schemas.microsoft.com/office/drawing/2014/main" id="{0E0C1414-3AB4-434D-87E8-716AD9D0B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0" name="Picture 2" descr="C:\logo\LOGO 44ter.jpg">
          <a:extLst>
            <a:ext uri="{FF2B5EF4-FFF2-40B4-BE49-F238E27FC236}">
              <a16:creationId xmlns:a16="http://schemas.microsoft.com/office/drawing/2014/main" id="{2D5D218D-5311-4DBC-A169-F58C6AF4D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1" name="Picture 3" descr="C:\logo\LOGO 44ter.jpg">
          <a:extLst>
            <a:ext uri="{FF2B5EF4-FFF2-40B4-BE49-F238E27FC236}">
              <a16:creationId xmlns:a16="http://schemas.microsoft.com/office/drawing/2014/main" id="{4139085B-DD18-4E2D-8544-855E4DEB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2" name="Picture 2" descr="C:\logo\LOGO 44ter.jpg">
          <a:extLst>
            <a:ext uri="{FF2B5EF4-FFF2-40B4-BE49-F238E27FC236}">
              <a16:creationId xmlns:a16="http://schemas.microsoft.com/office/drawing/2014/main" id="{6FCD8714-019B-4772-8094-613B59049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3" name="Picture 3" descr="C:\logo\LOGO 44ter.jpg">
          <a:extLst>
            <a:ext uri="{FF2B5EF4-FFF2-40B4-BE49-F238E27FC236}">
              <a16:creationId xmlns:a16="http://schemas.microsoft.com/office/drawing/2014/main" id="{3D6DB993-03A0-4358-AD86-46B7FE96F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4" name="Picture 2" descr="C:\logo\LOGO 44ter.jpg">
          <a:extLst>
            <a:ext uri="{FF2B5EF4-FFF2-40B4-BE49-F238E27FC236}">
              <a16:creationId xmlns:a16="http://schemas.microsoft.com/office/drawing/2014/main" id="{0A196CE3-A522-405B-AB21-FAEE7195F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5" name="Picture 3" descr="C:\logo\LOGO 44ter.jpg">
          <a:extLst>
            <a:ext uri="{FF2B5EF4-FFF2-40B4-BE49-F238E27FC236}">
              <a16:creationId xmlns:a16="http://schemas.microsoft.com/office/drawing/2014/main" id="{C999FDB6-001D-42CA-8956-2723F22F8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6" name="Picture 2" descr="C:\logo\LOGO 44ter.jpg">
          <a:extLst>
            <a:ext uri="{FF2B5EF4-FFF2-40B4-BE49-F238E27FC236}">
              <a16:creationId xmlns:a16="http://schemas.microsoft.com/office/drawing/2014/main" id="{5A481E89-2D7F-4971-8065-0DE319BD3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7" name="Picture 3" descr="C:\logo\LOGO 44ter.jpg">
          <a:extLst>
            <a:ext uri="{FF2B5EF4-FFF2-40B4-BE49-F238E27FC236}">
              <a16:creationId xmlns:a16="http://schemas.microsoft.com/office/drawing/2014/main" id="{3A25E5AA-9F8D-4228-A506-86A5FCB15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8" name="Picture 2" descr="C:\logo\LOGO 44ter.jpg">
          <a:extLst>
            <a:ext uri="{FF2B5EF4-FFF2-40B4-BE49-F238E27FC236}">
              <a16:creationId xmlns:a16="http://schemas.microsoft.com/office/drawing/2014/main" id="{7C9283DB-563C-4A2B-A978-02BF5C44A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9" name="Picture 3" descr="C:\logo\LOGO 44ter.jpg">
          <a:extLst>
            <a:ext uri="{FF2B5EF4-FFF2-40B4-BE49-F238E27FC236}">
              <a16:creationId xmlns:a16="http://schemas.microsoft.com/office/drawing/2014/main" id="{CFF5E795-6B05-4036-A2C4-7E4805F22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30" name="Picture 2" descr="C:\logo\LOGO 44ter.jpg">
          <a:extLst>
            <a:ext uri="{FF2B5EF4-FFF2-40B4-BE49-F238E27FC236}">
              <a16:creationId xmlns:a16="http://schemas.microsoft.com/office/drawing/2014/main" id="{875259A2-809F-46B5-86B1-7014DA850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31" name="Picture 3" descr="C:\logo\LOGO 44ter.jpg">
          <a:extLst>
            <a:ext uri="{FF2B5EF4-FFF2-40B4-BE49-F238E27FC236}">
              <a16:creationId xmlns:a16="http://schemas.microsoft.com/office/drawing/2014/main" id="{407F673F-367B-4EEC-BF5E-CCD15B0A5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32" name="Picture 2" descr="C:\logo\LOGO 44ter.jpg">
          <a:extLst>
            <a:ext uri="{FF2B5EF4-FFF2-40B4-BE49-F238E27FC236}">
              <a16:creationId xmlns:a16="http://schemas.microsoft.com/office/drawing/2014/main" id="{419AB805-8497-4C86-98A3-E95BDA875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33" name="Picture 3" descr="C:\logo\LOGO 44ter.jpg">
          <a:extLst>
            <a:ext uri="{FF2B5EF4-FFF2-40B4-BE49-F238E27FC236}">
              <a16:creationId xmlns:a16="http://schemas.microsoft.com/office/drawing/2014/main" id="{7208050A-6364-4A17-BEAC-A82F5F18B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34" name="Picture 2" descr="C:\logo\LOGO 44ter.jpg">
          <a:extLst>
            <a:ext uri="{FF2B5EF4-FFF2-40B4-BE49-F238E27FC236}">
              <a16:creationId xmlns:a16="http://schemas.microsoft.com/office/drawing/2014/main" id="{FCB19958-DAC7-4319-98FA-8054ABD9A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35" name="Picture 3" descr="C:\logo\LOGO 44ter.jpg">
          <a:extLst>
            <a:ext uri="{FF2B5EF4-FFF2-40B4-BE49-F238E27FC236}">
              <a16:creationId xmlns:a16="http://schemas.microsoft.com/office/drawing/2014/main" id="{35326A20-F1F6-4C13-8D52-612331233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36" name="Picture 2" descr="C:\logo\LOGO 44ter.jpg">
          <a:extLst>
            <a:ext uri="{FF2B5EF4-FFF2-40B4-BE49-F238E27FC236}">
              <a16:creationId xmlns:a16="http://schemas.microsoft.com/office/drawing/2014/main" id="{1CD77A65-3D4A-464D-B7BC-6929379A9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37" name="Picture 3" descr="C:\logo\LOGO 44ter.jpg">
          <a:extLst>
            <a:ext uri="{FF2B5EF4-FFF2-40B4-BE49-F238E27FC236}">
              <a16:creationId xmlns:a16="http://schemas.microsoft.com/office/drawing/2014/main" id="{D36BD828-8A0E-43AE-8A2D-F7B19AC08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38" name="Picture 2" descr="C:\logo\LOGO 44ter.jpg">
          <a:extLst>
            <a:ext uri="{FF2B5EF4-FFF2-40B4-BE49-F238E27FC236}">
              <a16:creationId xmlns:a16="http://schemas.microsoft.com/office/drawing/2014/main" id="{08BFFE9B-8014-4B7A-BADD-CA19BD580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39" name="Picture 3" descr="C:\logo\LOGO 44ter.jpg">
          <a:extLst>
            <a:ext uri="{FF2B5EF4-FFF2-40B4-BE49-F238E27FC236}">
              <a16:creationId xmlns:a16="http://schemas.microsoft.com/office/drawing/2014/main" id="{27AE300D-838A-41A2-AF32-401C13664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40" name="Picture 2" descr="C:\logo\LOGO 44ter.jpg">
          <a:extLst>
            <a:ext uri="{FF2B5EF4-FFF2-40B4-BE49-F238E27FC236}">
              <a16:creationId xmlns:a16="http://schemas.microsoft.com/office/drawing/2014/main" id="{75B4B671-28C3-4733-AAD2-C2611D92D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41" name="Picture 3" descr="C:\logo\LOGO 44ter.jpg">
          <a:extLst>
            <a:ext uri="{FF2B5EF4-FFF2-40B4-BE49-F238E27FC236}">
              <a16:creationId xmlns:a16="http://schemas.microsoft.com/office/drawing/2014/main" id="{8F56A49D-0505-4E82-8C20-6AE2AC7DD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42" name="Picture 2" descr="C:\logo\LOGO 44ter.jpg">
          <a:extLst>
            <a:ext uri="{FF2B5EF4-FFF2-40B4-BE49-F238E27FC236}">
              <a16:creationId xmlns:a16="http://schemas.microsoft.com/office/drawing/2014/main" id="{C80B5868-64D1-4FA7-91A7-EB7449B85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43" name="Picture 3" descr="C:\logo\LOGO 44ter.jpg">
          <a:extLst>
            <a:ext uri="{FF2B5EF4-FFF2-40B4-BE49-F238E27FC236}">
              <a16:creationId xmlns:a16="http://schemas.microsoft.com/office/drawing/2014/main" id="{3918A2CD-A26D-4464-B403-4E7C3B999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44" name="Picture 2" descr="C:\logo\LOGO 44ter.jpg">
          <a:extLst>
            <a:ext uri="{FF2B5EF4-FFF2-40B4-BE49-F238E27FC236}">
              <a16:creationId xmlns:a16="http://schemas.microsoft.com/office/drawing/2014/main" id="{3462C8ED-4306-452B-9A14-299E2211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15</xdr:row>
      <xdr:rowOff>0</xdr:rowOff>
    </xdr:from>
    <xdr:to>
      <xdr:col>13</xdr:col>
      <xdr:colOff>771525</xdr:colOff>
      <xdr:row>15</xdr:row>
      <xdr:rowOff>0</xdr:rowOff>
    </xdr:to>
    <xdr:pic>
      <xdr:nvPicPr>
        <xdr:cNvPr id="45" name="Picture 3" descr="C:\logo\LOGO 44ter.jpg">
          <a:extLst>
            <a:ext uri="{FF2B5EF4-FFF2-40B4-BE49-F238E27FC236}">
              <a16:creationId xmlns:a16="http://schemas.microsoft.com/office/drawing/2014/main" id="{22CB4560-BE8F-4B6B-A490-60CE9D118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49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161773</xdr:colOff>
      <xdr:row>20</xdr:row>
      <xdr:rowOff>233028</xdr:rowOff>
    </xdr:from>
    <xdr:to>
      <xdr:col>25</xdr:col>
      <xdr:colOff>155864</xdr:colOff>
      <xdr:row>22</xdr:row>
      <xdr:rowOff>85308</xdr:rowOff>
    </xdr:to>
    <xdr:sp macro="" textlink="">
      <xdr:nvSpPr>
        <xdr:cNvPr id="47" name="Flèche : courbe vers le bas 46">
          <a:extLst>
            <a:ext uri="{FF2B5EF4-FFF2-40B4-BE49-F238E27FC236}">
              <a16:creationId xmlns:a16="http://schemas.microsoft.com/office/drawing/2014/main" id="{4A3AD7F8-E4B2-43E0-953E-BA8A7F3BE5AD}"/>
            </a:ext>
          </a:extLst>
        </xdr:cNvPr>
        <xdr:cNvSpPr/>
      </xdr:nvSpPr>
      <xdr:spPr>
        <a:xfrm rot="10800000" flipH="1">
          <a:off x="9686773" y="8078164"/>
          <a:ext cx="1154409" cy="787462"/>
        </a:xfrm>
        <a:prstGeom prst="leftRightArrow">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solidFill>
              <a:schemeClr val="tx1"/>
            </a:solidFill>
          </a:endParaRPr>
        </a:p>
      </xdr:txBody>
    </xdr:sp>
    <xdr:clientData/>
  </xdr:twoCellAnchor>
  <xdr:twoCellAnchor>
    <xdr:from>
      <xdr:col>0</xdr:col>
      <xdr:colOff>19050</xdr:colOff>
      <xdr:row>13</xdr:row>
      <xdr:rowOff>0</xdr:rowOff>
    </xdr:from>
    <xdr:to>
      <xdr:col>1</xdr:col>
      <xdr:colOff>733425</xdr:colOff>
      <xdr:row>13</xdr:row>
      <xdr:rowOff>0</xdr:rowOff>
    </xdr:to>
    <xdr:pic>
      <xdr:nvPicPr>
        <xdr:cNvPr id="91" name="Picture 4" descr="C:\logo\LOGO 44ter.jpg">
          <a:extLst>
            <a:ext uri="{FF2B5EF4-FFF2-40B4-BE49-F238E27FC236}">
              <a16:creationId xmlns:a16="http://schemas.microsoft.com/office/drawing/2014/main" id="{EF1788B6-CFBC-4971-AC6A-1E6F6BBD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92" name="Picture 2" descr="C:\logo\LOGO 44ter.jpg">
          <a:extLst>
            <a:ext uri="{FF2B5EF4-FFF2-40B4-BE49-F238E27FC236}">
              <a16:creationId xmlns:a16="http://schemas.microsoft.com/office/drawing/2014/main" id="{9CA1AEF9-CBA3-4762-8451-8F92313C7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5302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93" name="Picture 3" descr="C:\logo\LOGO 44ter.jpg">
          <a:extLst>
            <a:ext uri="{FF2B5EF4-FFF2-40B4-BE49-F238E27FC236}">
              <a16:creationId xmlns:a16="http://schemas.microsoft.com/office/drawing/2014/main" id="{7EB96E45-2EA5-4877-89E1-B8EC7972C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53025"/>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94" name="Picture 4" descr="C:\logo\LOGO 44ter.jpg">
          <a:extLst>
            <a:ext uri="{FF2B5EF4-FFF2-40B4-BE49-F238E27FC236}">
              <a16:creationId xmlns:a16="http://schemas.microsoft.com/office/drawing/2014/main" id="{E2CA843F-858B-4669-9CEE-DCF1AFF42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593724</xdr:colOff>
      <xdr:row>15</xdr:row>
      <xdr:rowOff>426508</xdr:rowOff>
    </xdr:from>
    <xdr:to>
      <xdr:col>23</xdr:col>
      <xdr:colOff>39159</xdr:colOff>
      <xdr:row>15</xdr:row>
      <xdr:rowOff>426508</xdr:rowOff>
    </xdr:to>
    <xdr:pic>
      <xdr:nvPicPr>
        <xdr:cNvPr id="95" name="Picture 2" descr="C:\logo\LOGO 44ter.jpg">
          <a:extLst>
            <a:ext uri="{FF2B5EF4-FFF2-40B4-BE49-F238E27FC236}">
              <a16:creationId xmlns:a16="http://schemas.microsoft.com/office/drawing/2014/main" id="{9E2336AB-19DB-46AD-9A57-B6FB1E396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6199" y="5582708"/>
          <a:ext cx="4360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96" name="Picture 2" descr="C:\logo\LOGO 44ter.jpg">
          <a:extLst>
            <a:ext uri="{FF2B5EF4-FFF2-40B4-BE49-F238E27FC236}">
              <a16:creationId xmlns:a16="http://schemas.microsoft.com/office/drawing/2014/main" id="{87EF45F0-BF70-4D7A-8016-85AC882A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97" name="Picture 3" descr="C:\logo\LOGO 44ter.jpg">
          <a:extLst>
            <a:ext uri="{FF2B5EF4-FFF2-40B4-BE49-F238E27FC236}">
              <a16:creationId xmlns:a16="http://schemas.microsoft.com/office/drawing/2014/main" id="{B9EE68CB-C5C5-4010-80DE-093A39F2F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98" name="Picture 2" descr="C:\logo\LOGO 44ter.jpg">
          <a:extLst>
            <a:ext uri="{FF2B5EF4-FFF2-40B4-BE49-F238E27FC236}">
              <a16:creationId xmlns:a16="http://schemas.microsoft.com/office/drawing/2014/main" id="{329CD93F-0BB9-4AA3-9196-79941594D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99" name="Picture 3" descr="C:\logo\LOGO 44ter.jpg">
          <a:extLst>
            <a:ext uri="{FF2B5EF4-FFF2-40B4-BE49-F238E27FC236}">
              <a16:creationId xmlns:a16="http://schemas.microsoft.com/office/drawing/2014/main" id="{8AB5033C-0FEF-41F0-90F6-AB9F9F111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00" name="Picture 2" descr="C:\logo\LOGO 44ter.jpg">
          <a:extLst>
            <a:ext uri="{FF2B5EF4-FFF2-40B4-BE49-F238E27FC236}">
              <a16:creationId xmlns:a16="http://schemas.microsoft.com/office/drawing/2014/main" id="{C456476F-6998-42D8-9ABA-B30A874F4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01" name="Picture 3" descr="C:\logo\LOGO 44ter.jpg">
          <a:extLst>
            <a:ext uri="{FF2B5EF4-FFF2-40B4-BE49-F238E27FC236}">
              <a16:creationId xmlns:a16="http://schemas.microsoft.com/office/drawing/2014/main" id="{F6F3B7CA-B4A1-4B2E-A603-3B916F441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02" name="Picture 2" descr="C:\logo\LOGO 44ter.jpg">
          <a:extLst>
            <a:ext uri="{FF2B5EF4-FFF2-40B4-BE49-F238E27FC236}">
              <a16:creationId xmlns:a16="http://schemas.microsoft.com/office/drawing/2014/main" id="{190C6260-F85D-46DD-BAED-694857359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03" name="Picture 3" descr="C:\logo\LOGO 44ter.jpg">
          <a:extLst>
            <a:ext uri="{FF2B5EF4-FFF2-40B4-BE49-F238E27FC236}">
              <a16:creationId xmlns:a16="http://schemas.microsoft.com/office/drawing/2014/main" id="{BC7B6BB9-37C5-4638-B653-D52960BAB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04" name="Picture 2" descr="C:\logo\LOGO 44ter.jpg">
          <a:extLst>
            <a:ext uri="{FF2B5EF4-FFF2-40B4-BE49-F238E27FC236}">
              <a16:creationId xmlns:a16="http://schemas.microsoft.com/office/drawing/2014/main" id="{4E6B5123-502D-4847-BD93-BF63FFCFD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05" name="Picture 3" descr="C:\logo\LOGO 44ter.jpg">
          <a:extLst>
            <a:ext uri="{FF2B5EF4-FFF2-40B4-BE49-F238E27FC236}">
              <a16:creationId xmlns:a16="http://schemas.microsoft.com/office/drawing/2014/main" id="{59C5CFC9-1B29-4199-B9C8-FD1CCE976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06" name="Picture 2" descr="C:\logo\LOGO 44ter.jpg">
          <a:extLst>
            <a:ext uri="{FF2B5EF4-FFF2-40B4-BE49-F238E27FC236}">
              <a16:creationId xmlns:a16="http://schemas.microsoft.com/office/drawing/2014/main" id="{8401A1B8-8D6F-4206-90B4-14DE57FD8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07" name="Picture 3" descr="C:\logo\LOGO 44ter.jpg">
          <a:extLst>
            <a:ext uri="{FF2B5EF4-FFF2-40B4-BE49-F238E27FC236}">
              <a16:creationId xmlns:a16="http://schemas.microsoft.com/office/drawing/2014/main" id="{7B4CF449-79AA-41EB-92E9-99DF75DFE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08" name="Picture 2" descr="C:\logo\LOGO 44ter.jpg">
          <a:extLst>
            <a:ext uri="{FF2B5EF4-FFF2-40B4-BE49-F238E27FC236}">
              <a16:creationId xmlns:a16="http://schemas.microsoft.com/office/drawing/2014/main" id="{2174D970-56DB-4B1F-A661-BC80EF12C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09" name="Picture 3" descr="C:\logo\LOGO 44ter.jpg">
          <a:extLst>
            <a:ext uri="{FF2B5EF4-FFF2-40B4-BE49-F238E27FC236}">
              <a16:creationId xmlns:a16="http://schemas.microsoft.com/office/drawing/2014/main" id="{E02D3901-F50E-4DF8-9F3B-5C88ABD42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10" name="Picture 2" descr="C:\logo\LOGO 44ter.jpg">
          <a:extLst>
            <a:ext uri="{FF2B5EF4-FFF2-40B4-BE49-F238E27FC236}">
              <a16:creationId xmlns:a16="http://schemas.microsoft.com/office/drawing/2014/main" id="{DF5C9AD2-F5E6-4D05-AE81-2442AE1A7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11" name="Picture 3" descr="C:\logo\LOGO 44ter.jpg">
          <a:extLst>
            <a:ext uri="{FF2B5EF4-FFF2-40B4-BE49-F238E27FC236}">
              <a16:creationId xmlns:a16="http://schemas.microsoft.com/office/drawing/2014/main" id="{988B1641-FA20-4727-B978-EC5DF81C6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12" name="Picture 2" descr="C:\logo\LOGO 44ter.jpg">
          <a:extLst>
            <a:ext uri="{FF2B5EF4-FFF2-40B4-BE49-F238E27FC236}">
              <a16:creationId xmlns:a16="http://schemas.microsoft.com/office/drawing/2014/main" id="{7AE2B28C-3EB5-4BE5-8498-7077CFBA9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13" name="Picture 3" descr="C:\logo\LOGO 44ter.jpg">
          <a:extLst>
            <a:ext uri="{FF2B5EF4-FFF2-40B4-BE49-F238E27FC236}">
              <a16:creationId xmlns:a16="http://schemas.microsoft.com/office/drawing/2014/main" id="{BA8AE772-B724-426E-9642-59D413460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14" name="Picture 2" descr="C:\logo\LOGO 44ter.jpg">
          <a:extLst>
            <a:ext uri="{FF2B5EF4-FFF2-40B4-BE49-F238E27FC236}">
              <a16:creationId xmlns:a16="http://schemas.microsoft.com/office/drawing/2014/main" id="{0FCB4E81-9053-4F3C-8FF1-5199549FD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15" name="Picture 3" descr="C:\logo\LOGO 44ter.jpg">
          <a:extLst>
            <a:ext uri="{FF2B5EF4-FFF2-40B4-BE49-F238E27FC236}">
              <a16:creationId xmlns:a16="http://schemas.microsoft.com/office/drawing/2014/main" id="{4E505B4A-E404-4007-9478-A49FFF431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16" name="Picture 2" descr="C:\logo\LOGO 44ter.jpg">
          <a:extLst>
            <a:ext uri="{FF2B5EF4-FFF2-40B4-BE49-F238E27FC236}">
              <a16:creationId xmlns:a16="http://schemas.microsoft.com/office/drawing/2014/main" id="{5EFC7E6A-B68A-4F52-9C9E-8DE884281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17" name="Picture 3" descr="C:\logo\LOGO 44ter.jpg">
          <a:extLst>
            <a:ext uri="{FF2B5EF4-FFF2-40B4-BE49-F238E27FC236}">
              <a16:creationId xmlns:a16="http://schemas.microsoft.com/office/drawing/2014/main" id="{C81322B2-4059-4482-A177-7148F9E17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18" name="Picture 2" descr="C:\logo\LOGO 44ter.jpg">
          <a:extLst>
            <a:ext uri="{FF2B5EF4-FFF2-40B4-BE49-F238E27FC236}">
              <a16:creationId xmlns:a16="http://schemas.microsoft.com/office/drawing/2014/main" id="{72305C21-495F-46C6-A21A-B90E73017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19" name="Picture 3" descr="C:\logo\LOGO 44ter.jpg">
          <a:extLst>
            <a:ext uri="{FF2B5EF4-FFF2-40B4-BE49-F238E27FC236}">
              <a16:creationId xmlns:a16="http://schemas.microsoft.com/office/drawing/2014/main" id="{F2337A89-99E6-4F2C-A1B3-24FB0FF1E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20" name="Picture 2" descr="C:\logo\LOGO 44ter.jpg">
          <a:extLst>
            <a:ext uri="{FF2B5EF4-FFF2-40B4-BE49-F238E27FC236}">
              <a16:creationId xmlns:a16="http://schemas.microsoft.com/office/drawing/2014/main" id="{3F5CFB22-B45F-48AA-813A-9C9082F52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21" name="Picture 3" descr="C:\logo\LOGO 44ter.jpg">
          <a:extLst>
            <a:ext uri="{FF2B5EF4-FFF2-40B4-BE49-F238E27FC236}">
              <a16:creationId xmlns:a16="http://schemas.microsoft.com/office/drawing/2014/main" id="{BD8035B4-60E5-45BA-89D4-48E54DBE9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22" name="Picture 2" descr="C:\logo\LOGO 44ter.jpg">
          <a:extLst>
            <a:ext uri="{FF2B5EF4-FFF2-40B4-BE49-F238E27FC236}">
              <a16:creationId xmlns:a16="http://schemas.microsoft.com/office/drawing/2014/main" id="{3DFAA0D1-F327-456E-839A-5C38B4798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23" name="Picture 3" descr="C:\logo\LOGO 44ter.jpg">
          <a:extLst>
            <a:ext uri="{FF2B5EF4-FFF2-40B4-BE49-F238E27FC236}">
              <a16:creationId xmlns:a16="http://schemas.microsoft.com/office/drawing/2014/main" id="{0F16473E-80FD-49D2-ADDD-056AFF64D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24" name="Picture 2" descr="C:\logo\LOGO 44ter.jpg">
          <a:extLst>
            <a:ext uri="{FF2B5EF4-FFF2-40B4-BE49-F238E27FC236}">
              <a16:creationId xmlns:a16="http://schemas.microsoft.com/office/drawing/2014/main" id="{89188C6F-24D4-4A8F-B380-92AB8410A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25" name="Picture 3" descr="C:\logo\LOGO 44ter.jpg">
          <a:extLst>
            <a:ext uri="{FF2B5EF4-FFF2-40B4-BE49-F238E27FC236}">
              <a16:creationId xmlns:a16="http://schemas.microsoft.com/office/drawing/2014/main" id="{316AAC21-0758-45E2-8CD4-673882EC5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26" name="Picture 2" descr="C:\logo\LOGO 44ter.jpg">
          <a:extLst>
            <a:ext uri="{FF2B5EF4-FFF2-40B4-BE49-F238E27FC236}">
              <a16:creationId xmlns:a16="http://schemas.microsoft.com/office/drawing/2014/main" id="{17E28CB6-4CDE-4276-A843-FDEBD9A86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27" name="Picture 3" descr="C:\logo\LOGO 44ter.jpg">
          <a:extLst>
            <a:ext uri="{FF2B5EF4-FFF2-40B4-BE49-F238E27FC236}">
              <a16:creationId xmlns:a16="http://schemas.microsoft.com/office/drawing/2014/main" id="{F5A1167F-69FB-414E-A5EA-8E9C04213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28" name="Picture 2" descr="C:\logo\LOGO 44ter.jpg">
          <a:extLst>
            <a:ext uri="{FF2B5EF4-FFF2-40B4-BE49-F238E27FC236}">
              <a16:creationId xmlns:a16="http://schemas.microsoft.com/office/drawing/2014/main" id="{64364AA2-902A-46EF-BE1C-97CF6FB0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29" name="Picture 3" descr="C:\logo\LOGO 44ter.jpg">
          <a:extLst>
            <a:ext uri="{FF2B5EF4-FFF2-40B4-BE49-F238E27FC236}">
              <a16:creationId xmlns:a16="http://schemas.microsoft.com/office/drawing/2014/main" id="{52AA530F-2E32-47E9-98C0-7D647F1AD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30" name="Picture 2" descr="C:\logo\LOGO 44ter.jpg">
          <a:extLst>
            <a:ext uri="{FF2B5EF4-FFF2-40B4-BE49-F238E27FC236}">
              <a16:creationId xmlns:a16="http://schemas.microsoft.com/office/drawing/2014/main" id="{3A5EC54A-E105-4B64-9C48-AA56793FC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31" name="Picture 3" descr="C:\logo\LOGO 44ter.jpg">
          <a:extLst>
            <a:ext uri="{FF2B5EF4-FFF2-40B4-BE49-F238E27FC236}">
              <a16:creationId xmlns:a16="http://schemas.microsoft.com/office/drawing/2014/main" id="{B7414B8C-3BD0-45DC-8BFB-71C55AF30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132" name="Picture 2" descr="C:\logo\LOGO 44ter.jpg">
          <a:extLst>
            <a:ext uri="{FF2B5EF4-FFF2-40B4-BE49-F238E27FC236}">
              <a16:creationId xmlns:a16="http://schemas.microsoft.com/office/drawing/2014/main" id="{8AD39286-D302-4248-B0C6-A6BFE8C16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15</xdr:row>
      <xdr:rowOff>0</xdr:rowOff>
    </xdr:from>
    <xdr:to>
      <xdr:col>13</xdr:col>
      <xdr:colOff>771525</xdr:colOff>
      <xdr:row>15</xdr:row>
      <xdr:rowOff>0</xdr:rowOff>
    </xdr:to>
    <xdr:pic>
      <xdr:nvPicPr>
        <xdr:cNvPr id="133" name="Picture 3" descr="C:\logo\LOGO 44ter.jpg">
          <a:extLst>
            <a:ext uri="{FF2B5EF4-FFF2-40B4-BE49-F238E27FC236}">
              <a16:creationId xmlns:a16="http://schemas.microsoft.com/office/drawing/2014/main" id="{45503C4D-A173-4E2E-8E0E-8C6720EA7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49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134" name="Picture 4" descr="C:\logo\LOGO 44ter.jpg">
          <a:extLst>
            <a:ext uri="{FF2B5EF4-FFF2-40B4-BE49-F238E27FC236}">
              <a16:creationId xmlns:a16="http://schemas.microsoft.com/office/drawing/2014/main" id="{00000000-0008-0000-0100-00003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89585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135" name="Picture 2" descr="C:\logo\LOGO 44ter.jpg">
          <a:extLst>
            <a:ext uri="{FF2B5EF4-FFF2-40B4-BE49-F238E27FC236}">
              <a16:creationId xmlns:a16="http://schemas.microsoft.com/office/drawing/2014/main" id="{00000000-0008-0000-0100-00003A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52450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136" name="Picture 3" descr="C:\logo\LOGO 44ter.jpg">
          <a:extLst>
            <a:ext uri="{FF2B5EF4-FFF2-40B4-BE49-F238E27FC236}">
              <a16:creationId xmlns:a16="http://schemas.microsoft.com/office/drawing/2014/main" id="{00000000-0008-0000-0100-00003B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524500"/>
          <a:ext cx="2238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137" name="Picture 4" descr="C:\logo\LOGO 44ter.jpg">
          <a:extLst>
            <a:ext uri="{FF2B5EF4-FFF2-40B4-BE49-F238E27FC236}">
              <a16:creationId xmlns:a16="http://schemas.microsoft.com/office/drawing/2014/main" id="{00000000-0008-0000-0100-00003C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89585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38" name="Picture 2" descr="C:\logo\LOGO 44ter.jpg">
          <a:extLst>
            <a:ext uri="{FF2B5EF4-FFF2-40B4-BE49-F238E27FC236}">
              <a16:creationId xmlns:a16="http://schemas.microsoft.com/office/drawing/2014/main" id="{FA4B4C15-6B6A-4F3B-AD95-E71B728B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552450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39" name="Picture 3" descr="C:\logo\LOGO 44ter.jpg">
          <a:extLst>
            <a:ext uri="{FF2B5EF4-FFF2-40B4-BE49-F238E27FC236}">
              <a16:creationId xmlns:a16="http://schemas.microsoft.com/office/drawing/2014/main" id="{B35B3962-3794-49E7-BD5A-2B84EB234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40" name="Picture 2" descr="C:\logo\LOGO 44ter.jpg">
          <a:extLst>
            <a:ext uri="{FF2B5EF4-FFF2-40B4-BE49-F238E27FC236}">
              <a16:creationId xmlns:a16="http://schemas.microsoft.com/office/drawing/2014/main" id="{8373CC9F-9B2A-4445-AE02-907ECC6A8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552450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41" name="Picture 3" descr="C:\logo\LOGO 44ter.jpg">
          <a:extLst>
            <a:ext uri="{FF2B5EF4-FFF2-40B4-BE49-F238E27FC236}">
              <a16:creationId xmlns:a16="http://schemas.microsoft.com/office/drawing/2014/main" id="{ED0799EA-3158-419B-9A09-D2D432CB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42" name="Picture 2" descr="C:\logo\LOGO 44ter.jpg">
          <a:extLst>
            <a:ext uri="{FF2B5EF4-FFF2-40B4-BE49-F238E27FC236}">
              <a16:creationId xmlns:a16="http://schemas.microsoft.com/office/drawing/2014/main" id="{0E563E3F-4EB7-4DEA-B707-19B51557E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43" name="Picture 3" descr="C:\logo\LOGO 44ter.jpg">
          <a:extLst>
            <a:ext uri="{FF2B5EF4-FFF2-40B4-BE49-F238E27FC236}">
              <a16:creationId xmlns:a16="http://schemas.microsoft.com/office/drawing/2014/main" id="{B02E18B7-76DA-41FA-B722-B66025559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5245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44" name="Picture 2" descr="C:\logo\LOGO 44ter.jpg">
          <a:extLst>
            <a:ext uri="{FF2B5EF4-FFF2-40B4-BE49-F238E27FC236}">
              <a16:creationId xmlns:a16="http://schemas.microsoft.com/office/drawing/2014/main" id="{BA0AA70A-2B52-4E66-A4C7-2E74DCD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45" name="Picture 3" descr="C:\logo\LOGO 44ter.jpg">
          <a:extLst>
            <a:ext uri="{FF2B5EF4-FFF2-40B4-BE49-F238E27FC236}">
              <a16:creationId xmlns:a16="http://schemas.microsoft.com/office/drawing/2014/main" id="{B81B8477-EB72-4FBC-8BD4-3E08BF46D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5245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46" name="Picture 2" descr="C:\logo\LOGO 44ter.jpg">
          <a:extLst>
            <a:ext uri="{FF2B5EF4-FFF2-40B4-BE49-F238E27FC236}">
              <a16:creationId xmlns:a16="http://schemas.microsoft.com/office/drawing/2014/main" id="{85735EB0-973C-4CDC-B958-5F3F7036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47" name="Picture 3" descr="C:\logo\LOGO 44ter.jpg">
          <a:extLst>
            <a:ext uri="{FF2B5EF4-FFF2-40B4-BE49-F238E27FC236}">
              <a16:creationId xmlns:a16="http://schemas.microsoft.com/office/drawing/2014/main" id="{1A899A80-4E1C-4668-83FF-255CFBC40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48" name="Picture 2" descr="C:\logo\LOGO 44ter.jpg">
          <a:extLst>
            <a:ext uri="{FF2B5EF4-FFF2-40B4-BE49-F238E27FC236}">
              <a16:creationId xmlns:a16="http://schemas.microsoft.com/office/drawing/2014/main" id="{192910D6-F1F8-4AF4-9519-EBE8366C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49" name="Picture 3" descr="C:\logo\LOGO 44ter.jpg">
          <a:extLst>
            <a:ext uri="{FF2B5EF4-FFF2-40B4-BE49-F238E27FC236}">
              <a16:creationId xmlns:a16="http://schemas.microsoft.com/office/drawing/2014/main" id="{FD2C79ED-4D14-4807-8C59-FFA5CC5B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50" name="Picture 2" descr="C:\logo\LOGO 44ter.jpg">
          <a:extLst>
            <a:ext uri="{FF2B5EF4-FFF2-40B4-BE49-F238E27FC236}">
              <a16:creationId xmlns:a16="http://schemas.microsoft.com/office/drawing/2014/main" id="{768DD22F-452B-4B89-941C-5385A4D6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51" name="Picture 3" descr="C:\logo\LOGO 44ter.jpg">
          <a:extLst>
            <a:ext uri="{FF2B5EF4-FFF2-40B4-BE49-F238E27FC236}">
              <a16:creationId xmlns:a16="http://schemas.microsoft.com/office/drawing/2014/main" id="{9274A15D-289A-47F7-9669-98CFE7B3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52" name="Picture 2" descr="C:\logo\LOGO 44ter.jpg">
          <a:extLst>
            <a:ext uri="{FF2B5EF4-FFF2-40B4-BE49-F238E27FC236}">
              <a16:creationId xmlns:a16="http://schemas.microsoft.com/office/drawing/2014/main" id="{A3EDDD14-93B2-4161-978C-8AB411C6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53" name="Picture 3" descr="C:\logo\LOGO 44ter.jpg">
          <a:extLst>
            <a:ext uri="{FF2B5EF4-FFF2-40B4-BE49-F238E27FC236}">
              <a16:creationId xmlns:a16="http://schemas.microsoft.com/office/drawing/2014/main" id="{927A3BC7-1894-4578-B9A9-8C8F1765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54" name="Picture 2" descr="C:\logo\LOGO 44ter.jpg">
          <a:extLst>
            <a:ext uri="{FF2B5EF4-FFF2-40B4-BE49-F238E27FC236}">
              <a16:creationId xmlns:a16="http://schemas.microsoft.com/office/drawing/2014/main" id="{E42118E4-2940-404F-B7BA-901CCEEED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55" name="Picture 3" descr="C:\logo\LOGO 44ter.jpg">
          <a:extLst>
            <a:ext uri="{FF2B5EF4-FFF2-40B4-BE49-F238E27FC236}">
              <a16:creationId xmlns:a16="http://schemas.microsoft.com/office/drawing/2014/main" id="{E62E019D-9B76-4B98-B60B-7AF85CF5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56" name="Picture 2" descr="C:\logo\LOGO 44ter.jpg">
          <a:extLst>
            <a:ext uri="{FF2B5EF4-FFF2-40B4-BE49-F238E27FC236}">
              <a16:creationId xmlns:a16="http://schemas.microsoft.com/office/drawing/2014/main" id="{B154CA54-02E3-480A-AE53-D3485D89A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57" name="Picture 3" descr="C:\logo\LOGO 44ter.jpg">
          <a:extLst>
            <a:ext uri="{FF2B5EF4-FFF2-40B4-BE49-F238E27FC236}">
              <a16:creationId xmlns:a16="http://schemas.microsoft.com/office/drawing/2014/main" id="{8899AE89-6D2A-49AC-AAA7-3187839F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58" name="Picture 2" descr="C:\logo\LOGO 44ter.jpg">
          <a:extLst>
            <a:ext uri="{FF2B5EF4-FFF2-40B4-BE49-F238E27FC236}">
              <a16:creationId xmlns:a16="http://schemas.microsoft.com/office/drawing/2014/main" id="{F3306C18-4993-492F-8BB3-84685D3C0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59" name="Picture 3" descr="C:\logo\LOGO 44ter.jpg">
          <a:extLst>
            <a:ext uri="{FF2B5EF4-FFF2-40B4-BE49-F238E27FC236}">
              <a16:creationId xmlns:a16="http://schemas.microsoft.com/office/drawing/2014/main" id="{3A135B77-FB3A-4564-86A9-0513D11C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55245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60" name="Picture 2" descr="C:\logo\LOGO 44ter.jpg">
          <a:extLst>
            <a:ext uri="{FF2B5EF4-FFF2-40B4-BE49-F238E27FC236}">
              <a16:creationId xmlns:a16="http://schemas.microsoft.com/office/drawing/2014/main" id="{E8380816-4681-474F-9391-0F45CD213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61" name="Picture 3" descr="C:\logo\LOGO 44ter.jpg">
          <a:extLst>
            <a:ext uri="{FF2B5EF4-FFF2-40B4-BE49-F238E27FC236}">
              <a16:creationId xmlns:a16="http://schemas.microsoft.com/office/drawing/2014/main" id="{9FCA4DC6-FDCA-41E7-90A8-E2017A1EC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55245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62" name="Picture 2" descr="C:\logo\LOGO 44ter.jpg">
          <a:extLst>
            <a:ext uri="{FF2B5EF4-FFF2-40B4-BE49-F238E27FC236}">
              <a16:creationId xmlns:a16="http://schemas.microsoft.com/office/drawing/2014/main" id="{E0277773-5748-4281-82E8-1716BC241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63" name="Picture 3" descr="C:\logo\LOGO 44ter.jpg">
          <a:extLst>
            <a:ext uri="{FF2B5EF4-FFF2-40B4-BE49-F238E27FC236}">
              <a16:creationId xmlns:a16="http://schemas.microsoft.com/office/drawing/2014/main" id="{A70D3FED-FF82-436C-9C78-1206CB59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64" name="Picture 2" descr="C:\logo\LOGO 44ter.jpg">
          <a:extLst>
            <a:ext uri="{FF2B5EF4-FFF2-40B4-BE49-F238E27FC236}">
              <a16:creationId xmlns:a16="http://schemas.microsoft.com/office/drawing/2014/main" id="{FC00077C-D2E4-4669-AB12-CD9CBCBD9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65" name="Picture 3" descr="C:\logo\LOGO 44ter.jpg">
          <a:extLst>
            <a:ext uri="{FF2B5EF4-FFF2-40B4-BE49-F238E27FC236}">
              <a16:creationId xmlns:a16="http://schemas.microsoft.com/office/drawing/2014/main" id="{35796F1A-69BD-455A-8102-753824C95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66" name="Picture 2" descr="C:\logo\LOGO 44ter.jpg">
          <a:extLst>
            <a:ext uri="{FF2B5EF4-FFF2-40B4-BE49-F238E27FC236}">
              <a16:creationId xmlns:a16="http://schemas.microsoft.com/office/drawing/2014/main" id="{94361583-70C5-4C95-8D34-CCD93C89A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67" name="Picture 3" descr="C:\logo\LOGO 44ter.jpg">
          <a:extLst>
            <a:ext uri="{FF2B5EF4-FFF2-40B4-BE49-F238E27FC236}">
              <a16:creationId xmlns:a16="http://schemas.microsoft.com/office/drawing/2014/main" id="{754A4E88-7306-474E-8ABD-BE653491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68" name="Picture 2" descr="C:\logo\LOGO 44ter.jpg">
          <a:extLst>
            <a:ext uri="{FF2B5EF4-FFF2-40B4-BE49-F238E27FC236}">
              <a16:creationId xmlns:a16="http://schemas.microsoft.com/office/drawing/2014/main" id="{AB77FAE5-12F5-41F3-8B2B-B252D671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5524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69" name="Picture 3" descr="C:\logo\LOGO 44ter.jpg">
          <a:extLst>
            <a:ext uri="{FF2B5EF4-FFF2-40B4-BE49-F238E27FC236}">
              <a16:creationId xmlns:a16="http://schemas.microsoft.com/office/drawing/2014/main" id="{3D2EB2CE-4B44-47F2-A041-00179A77C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55245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70" name="Picture 2" descr="C:\logo\LOGO 44ter.jpg">
          <a:extLst>
            <a:ext uri="{FF2B5EF4-FFF2-40B4-BE49-F238E27FC236}">
              <a16:creationId xmlns:a16="http://schemas.microsoft.com/office/drawing/2014/main" id="{04281E2B-DC33-431A-9E53-3EBE5E17E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524500"/>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71" name="Picture 3" descr="C:\logo\LOGO 44ter.jpg">
          <a:extLst>
            <a:ext uri="{FF2B5EF4-FFF2-40B4-BE49-F238E27FC236}">
              <a16:creationId xmlns:a16="http://schemas.microsoft.com/office/drawing/2014/main" id="{745B6667-4B02-4E03-B6E6-852A876B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552450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72" name="Picture 2" descr="C:\logo\LOGO 44ter.jpg">
          <a:extLst>
            <a:ext uri="{FF2B5EF4-FFF2-40B4-BE49-F238E27FC236}">
              <a16:creationId xmlns:a16="http://schemas.microsoft.com/office/drawing/2014/main" id="{64EA3DEA-7F1B-4E09-B2C5-901626B5E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524500"/>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73" name="Picture 3" descr="C:\logo\LOGO 44ter.jpg">
          <a:extLst>
            <a:ext uri="{FF2B5EF4-FFF2-40B4-BE49-F238E27FC236}">
              <a16:creationId xmlns:a16="http://schemas.microsoft.com/office/drawing/2014/main" id="{07636E25-8DF1-45BD-9D8A-C89D69DC8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552450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174" name="Picture 2" descr="C:\logo\LOGO 44ter.jpg">
          <a:extLst>
            <a:ext uri="{FF2B5EF4-FFF2-40B4-BE49-F238E27FC236}">
              <a16:creationId xmlns:a16="http://schemas.microsoft.com/office/drawing/2014/main" id="{83307707-C958-465C-BD63-F0EFD01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55245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15</xdr:row>
      <xdr:rowOff>63500</xdr:rowOff>
    </xdr:from>
    <xdr:to>
      <xdr:col>14</xdr:col>
      <xdr:colOff>31750</xdr:colOff>
      <xdr:row>15</xdr:row>
      <xdr:rowOff>63500</xdr:rowOff>
    </xdr:to>
    <xdr:pic>
      <xdr:nvPicPr>
        <xdr:cNvPr id="175" name="Picture 3" descr="C:\logo\LOGO 44ter.jpg">
          <a:extLst>
            <a:ext uri="{FF2B5EF4-FFF2-40B4-BE49-F238E27FC236}">
              <a16:creationId xmlns:a16="http://schemas.microsoft.com/office/drawing/2014/main" id="{AFF04F35-FA95-4781-93C0-B9BF5CFF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25" y="5588000"/>
          <a:ext cx="336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155863</xdr:colOff>
      <xdr:row>0</xdr:row>
      <xdr:rowOff>0</xdr:rowOff>
    </xdr:from>
    <xdr:to>
      <xdr:col>0</xdr:col>
      <xdr:colOff>1048491</xdr:colOff>
      <xdr:row>0</xdr:row>
      <xdr:rowOff>630011</xdr:rowOff>
    </xdr:to>
    <xdr:pic>
      <xdr:nvPicPr>
        <xdr:cNvPr id="176" name="Image 175"/>
        <xdr:cNvPicPr/>
      </xdr:nvPicPr>
      <xdr:blipFill>
        <a:blip xmlns:r="http://schemas.openxmlformats.org/officeDocument/2006/relationships" r:embed="rId2"/>
        <a:stretch>
          <a:fillRect/>
        </a:stretch>
      </xdr:blipFill>
      <xdr:spPr>
        <a:xfrm>
          <a:off x="155863" y="0"/>
          <a:ext cx="892628" cy="630011"/>
        </a:xfrm>
        <a:prstGeom prst="rect">
          <a:avLst/>
        </a:prstGeom>
      </xdr:spPr>
    </xdr:pic>
    <xdr:clientData/>
  </xdr:twoCellAnchor>
  <xdr:twoCellAnchor>
    <xdr:from>
      <xdr:col>0</xdr:col>
      <xdr:colOff>523875</xdr:colOff>
      <xdr:row>13</xdr:row>
      <xdr:rowOff>47625</xdr:rowOff>
    </xdr:from>
    <xdr:to>
      <xdr:col>1</xdr:col>
      <xdr:colOff>1238250</xdr:colOff>
      <xdr:row>13</xdr:row>
      <xdr:rowOff>47625</xdr:rowOff>
    </xdr:to>
    <xdr:pic>
      <xdr:nvPicPr>
        <xdr:cNvPr id="177" name="Picture 4" descr="C:\logo\LOGO 44ter.jpg">
          <a:extLst>
            <a:ext uri="{FF2B5EF4-FFF2-40B4-BE49-F238E27FC236}">
              <a16:creationId xmlns:a16="http://schemas.microsoft.com/office/drawing/2014/main" id="{00000000-0008-0000-0100-00003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962525"/>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95250</xdr:rowOff>
    </xdr:from>
    <xdr:to>
      <xdr:col>1</xdr:col>
      <xdr:colOff>733425</xdr:colOff>
      <xdr:row>14</xdr:row>
      <xdr:rowOff>95250</xdr:rowOff>
    </xdr:to>
    <xdr:pic>
      <xdr:nvPicPr>
        <xdr:cNvPr id="178" name="Picture 2" descr="C:\logo\LOGO 44ter.jpg">
          <a:extLst>
            <a:ext uri="{FF2B5EF4-FFF2-40B4-BE49-F238E27FC236}">
              <a16:creationId xmlns:a16="http://schemas.microsoft.com/office/drawing/2014/main" id="{00000000-0008-0000-0100-00003A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591175"/>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190020</xdr:colOff>
      <xdr:row>15</xdr:row>
      <xdr:rowOff>28499</xdr:rowOff>
    </xdr:from>
    <xdr:to>
      <xdr:col>23</xdr:col>
      <xdr:colOff>137266</xdr:colOff>
      <xdr:row>15</xdr:row>
      <xdr:rowOff>28499</xdr:rowOff>
    </xdr:to>
    <xdr:pic>
      <xdr:nvPicPr>
        <xdr:cNvPr id="179" name="Picture 3" descr="C:\logo\LOGO 44ter.jpg">
          <a:extLst>
            <a:ext uri="{FF2B5EF4-FFF2-40B4-BE49-F238E27FC236}">
              <a16:creationId xmlns:a16="http://schemas.microsoft.com/office/drawing/2014/main" id="{00000000-0008-0000-0100-00003B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7545" y="5667299"/>
          <a:ext cx="224277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12</xdr:row>
      <xdr:rowOff>57150</xdr:rowOff>
    </xdr:from>
    <xdr:to>
      <xdr:col>1</xdr:col>
      <xdr:colOff>2028825</xdr:colOff>
      <xdr:row>12</xdr:row>
      <xdr:rowOff>57150</xdr:rowOff>
    </xdr:to>
    <xdr:pic>
      <xdr:nvPicPr>
        <xdr:cNvPr id="180" name="Picture 4" descr="C:\logo\LOGO 44ter.jpg">
          <a:extLst>
            <a:ext uri="{FF2B5EF4-FFF2-40B4-BE49-F238E27FC236}">
              <a16:creationId xmlns:a16="http://schemas.microsoft.com/office/drawing/2014/main" id="{00000000-0008-0000-0100-00003C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489585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81" name="Picture 2" descr="C:\logo\LOGO 44ter.jpg">
          <a:extLst>
            <a:ext uri="{FF2B5EF4-FFF2-40B4-BE49-F238E27FC236}">
              <a16:creationId xmlns:a16="http://schemas.microsoft.com/office/drawing/2014/main" id="{FA4B4C15-6B6A-4F3B-AD95-E71B728B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563880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82" name="Picture 3" descr="C:\logo\LOGO 44ter.jpg">
          <a:extLst>
            <a:ext uri="{FF2B5EF4-FFF2-40B4-BE49-F238E27FC236}">
              <a16:creationId xmlns:a16="http://schemas.microsoft.com/office/drawing/2014/main" id="{B35B3962-3794-49E7-BD5A-2B84EB234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83" name="Picture 2" descr="C:\logo\LOGO 44ter.jpg">
          <a:extLst>
            <a:ext uri="{FF2B5EF4-FFF2-40B4-BE49-F238E27FC236}">
              <a16:creationId xmlns:a16="http://schemas.microsoft.com/office/drawing/2014/main" id="{8373CC9F-9B2A-4445-AE02-907ECC6A8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563880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84" name="Picture 3" descr="C:\logo\LOGO 44ter.jpg">
          <a:extLst>
            <a:ext uri="{FF2B5EF4-FFF2-40B4-BE49-F238E27FC236}">
              <a16:creationId xmlns:a16="http://schemas.microsoft.com/office/drawing/2014/main" id="{ED0799EA-3158-419B-9A09-D2D432CB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85" name="Picture 2" descr="C:\logo\LOGO 44ter.jpg">
          <a:extLst>
            <a:ext uri="{FF2B5EF4-FFF2-40B4-BE49-F238E27FC236}">
              <a16:creationId xmlns:a16="http://schemas.microsoft.com/office/drawing/2014/main" id="{0E563E3F-4EB7-4DEA-B707-19B51557E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86" name="Picture 3" descr="C:\logo\LOGO 44ter.jpg">
          <a:extLst>
            <a:ext uri="{FF2B5EF4-FFF2-40B4-BE49-F238E27FC236}">
              <a16:creationId xmlns:a16="http://schemas.microsoft.com/office/drawing/2014/main" id="{B02E18B7-76DA-41FA-B722-B66025559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87" name="Picture 2" descr="C:\logo\LOGO 44ter.jpg">
          <a:extLst>
            <a:ext uri="{FF2B5EF4-FFF2-40B4-BE49-F238E27FC236}">
              <a16:creationId xmlns:a16="http://schemas.microsoft.com/office/drawing/2014/main" id="{BA0AA70A-2B52-4E66-A4C7-2E74DCD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88" name="Picture 3" descr="C:\logo\LOGO 44ter.jpg">
          <a:extLst>
            <a:ext uri="{FF2B5EF4-FFF2-40B4-BE49-F238E27FC236}">
              <a16:creationId xmlns:a16="http://schemas.microsoft.com/office/drawing/2014/main" id="{B81B8477-EB72-4FBC-8BD4-3E08BF46D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89" name="Picture 2" descr="C:\logo\LOGO 44ter.jpg">
          <a:extLst>
            <a:ext uri="{FF2B5EF4-FFF2-40B4-BE49-F238E27FC236}">
              <a16:creationId xmlns:a16="http://schemas.microsoft.com/office/drawing/2014/main" id="{85735EB0-973C-4CDC-B958-5F3F7036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90" name="Picture 3" descr="C:\logo\LOGO 44ter.jpg">
          <a:extLst>
            <a:ext uri="{FF2B5EF4-FFF2-40B4-BE49-F238E27FC236}">
              <a16:creationId xmlns:a16="http://schemas.microsoft.com/office/drawing/2014/main" id="{1A899A80-4E1C-4668-83FF-255CFBC40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91" name="Picture 2" descr="C:\logo\LOGO 44ter.jpg">
          <a:extLst>
            <a:ext uri="{FF2B5EF4-FFF2-40B4-BE49-F238E27FC236}">
              <a16:creationId xmlns:a16="http://schemas.microsoft.com/office/drawing/2014/main" id="{192910D6-F1F8-4AF4-9519-EBE8366C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92" name="Picture 3" descr="C:\logo\LOGO 44ter.jpg">
          <a:extLst>
            <a:ext uri="{FF2B5EF4-FFF2-40B4-BE49-F238E27FC236}">
              <a16:creationId xmlns:a16="http://schemas.microsoft.com/office/drawing/2014/main" id="{FD2C79ED-4D14-4807-8C59-FFA5CC5B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93" name="Picture 2" descr="C:\logo\LOGO 44ter.jpg">
          <a:extLst>
            <a:ext uri="{FF2B5EF4-FFF2-40B4-BE49-F238E27FC236}">
              <a16:creationId xmlns:a16="http://schemas.microsoft.com/office/drawing/2014/main" id="{768DD22F-452B-4B89-941C-5385A4D6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94" name="Picture 3" descr="C:\logo\LOGO 44ter.jpg">
          <a:extLst>
            <a:ext uri="{FF2B5EF4-FFF2-40B4-BE49-F238E27FC236}">
              <a16:creationId xmlns:a16="http://schemas.microsoft.com/office/drawing/2014/main" id="{9274A15D-289A-47F7-9669-98CFE7B3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95" name="Picture 2" descr="C:\logo\LOGO 44ter.jpg">
          <a:extLst>
            <a:ext uri="{FF2B5EF4-FFF2-40B4-BE49-F238E27FC236}">
              <a16:creationId xmlns:a16="http://schemas.microsoft.com/office/drawing/2014/main" id="{A3EDDD14-93B2-4161-978C-8AB411C6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96" name="Picture 3" descr="C:\logo\LOGO 44ter.jpg">
          <a:extLst>
            <a:ext uri="{FF2B5EF4-FFF2-40B4-BE49-F238E27FC236}">
              <a16:creationId xmlns:a16="http://schemas.microsoft.com/office/drawing/2014/main" id="{927A3BC7-1894-4578-B9A9-8C8F1765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97" name="Picture 2" descr="C:\logo\LOGO 44ter.jpg">
          <a:extLst>
            <a:ext uri="{FF2B5EF4-FFF2-40B4-BE49-F238E27FC236}">
              <a16:creationId xmlns:a16="http://schemas.microsoft.com/office/drawing/2014/main" id="{E42118E4-2940-404F-B7BA-901CCEEED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98" name="Picture 3" descr="C:\logo\LOGO 44ter.jpg">
          <a:extLst>
            <a:ext uri="{FF2B5EF4-FFF2-40B4-BE49-F238E27FC236}">
              <a16:creationId xmlns:a16="http://schemas.microsoft.com/office/drawing/2014/main" id="{E62E019D-9B76-4B98-B60B-7AF85CF5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99" name="Picture 2" descr="C:\logo\LOGO 44ter.jpg">
          <a:extLst>
            <a:ext uri="{FF2B5EF4-FFF2-40B4-BE49-F238E27FC236}">
              <a16:creationId xmlns:a16="http://schemas.microsoft.com/office/drawing/2014/main" id="{B154CA54-02E3-480A-AE53-D3485D89A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00" name="Picture 3" descr="C:\logo\LOGO 44ter.jpg">
          <a:extLst>
            <a:ext uri="{FF2B5EF4-FFF2-40B4-BE49-F238E27FC236}">
              <a16:creationId xmlns:a16="http://schemas.microsoft.com/office/drawing/2014/main" id="{8899AE89-6D2A-49AC-AAA7-3187839F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01" name="Picture 2" descr="C:\logo\LOGO 44ter.jpg">
          <a:extLst>
            <a:ext uri="{FF2B5EF4-FFF2-40B4-BE49-F238E27FC236}">
              <a16:creationId xmlns:a16="http://schemas.microsoft.com/office/drawing/2014/main" id="{F3306C18-4993-492F-8BB3-84685D3C0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02" name="Picture 3" descr="C:\logo\LOGO 44ter.jpg">
          <a:extLst>
            <a:ext uri="{FF2B5EF4-FFF2-40B4-BE49-F238E27FC236}">
              <a16:creationId xmlns:a16="http://schemas.microsoft.com/office/drawing/2014/main" id="{3A135B77-FB3A-4564-86A9-0513D11C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03" name="Picture 2" descr="C:\logo\LOGO 44ter.jpg">
          <a:extLst>
            <a:ext uri="{FF2B5EF4-FFF2-40B4-BE49-F238E27FC236}">
              <a16:creationId xmlns:a16="http://schemas.microsoft.com/office/drawing/2014/main" id="{E8380816-4681-474F-9391-0F45CD213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04" name="Picture 3" descr="C:\logo\LOGO 44ter.jpg">
          <a:extLst>
            <a:ext uri="{FF2B5EF4-FFF2-40B4-BE49-F238E27FC236}">
              <a16:creationId xmlns:a16="http://schemas.microsoft.com/office/drawing/2014/main" id="{9FCA4DC6-FDCA-41E7-90A8-E2017A1EC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05" name="Picture 2" descr="C:\logo\LOGO 44ter.jpg">
          <a:extLst>
            <a:ext uri="{FF2B5EF4-FFF2-40B4-BE49-F238E27FC236}">
              <a16:creationId xmlns:a16="http://schemas.microsoft.com/office/drawing/2014/main" id="{E0277773-5748-4281-82E8-1716BC241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06" name="Picture 3" descr="C:\logo\LOGO 44ter.jpg">
          <a:extLst>
            <a:ext uri="{FF2B5EF4-FFF2-40B4-BE49-F238E27FC236}">
              <a16:creationId xmlns:a16="http://schemas.microsoft.com/office/drawing/2014/main" id="{A70D3FED-FF82-436C-9C78-1206CB59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07" name="Picture 2" descr="C:\logo\LOGO 44ter.jpg">
          <a:extLst>
            <a:ext uri="{FF2B5EF4-FFF2-40B4-BE49-F238E27FC236}">
              <a16:creationId xmlns:a16="http://schemas.microsoft.com/office/drawing/2014/main" id="{FC00077C-D2E4-4669-AB12-CD9CBCBD9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08" name="Picture 3" descr="C:\logo\LOGO 44ter.jpg">
          <a:extLst>
            <a:ext uri="{FF2B5EF4-FFF2-40B4-BE49-F238E27FC236}">
              <a16:creationId xmlns:a16="http://schemas.microsoft.com/office/drawing/2014/main" id="{35796F1A-69BD-455A-8102-753824C95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09" name="Picture 2" descr="C:\logo\LOGO 44ter.jpg">
          <a:extLst>
            <a:ext uri="{FF2B5EF4-FFF2-40B4-BE49-F238E27FC236}">
              <a16:creationId xmlns:a16="http://schemas.microsoft.com/office/drawing/2014/main" id="{94361583-70C5-4C95-8D34-CCD93C89A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10" name="Picture 3" descr="C:\logo\LOGO 44ter.jpg">
          <a:extLst>
            <a:ext uri="{FF2B5EF4-FFF2-40B4-BE49-F238E27FC236}">
              <a16:creationId xmlns:a16="http://schemas.microsoft.com/office/drawing/2014/main" id="{754A4E88-7306-474E-8ABD-BE653491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11" name="Picture 2" descr="C:\logo\LOGO 44ter.jpg">
          <a:extLst>
            <a:ext uri="{FF2B5EF4-FFF2-40B4-BE49-F238E27FC236}">
              <a16:creationId xmlns:a16="http://schemas.microsoft.com/office/drawing/2014/main" id="{AB77FAE5-12F5-41F3-8B2B-B252D671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12" name="Picture 3" descr="C:\logo\LOGO 44ter.jpg">
          <a:extLst>
            <a:ext uri="{FF2B5EF4-FFF2-40B4-BE49-F238E27FC236}">
              <a16:creationId xmlns:a16="http://schemas.microsoft.com/office/drawing/2014/main" id="{3D2EB2CE-4B44-47F2-A041-00179A77C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13" name="Picture 2" descr="C:\logo\LOGO 44ter.jpg">
          <a:extLst>
            <a:ext uri="{FF2B5EF4-FFF2-40B4-BE49-F238E27FC236}">
              <a16:creationId xmlns:a16="http://schemas.microsoft.com/office/drawing/2014/main" id="{04281E2B-DC33-431A-9E53-3EBE5E17E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638800"/>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214" name="Picture 3" descr="C:\logo\LOGO 44ter.jpg">
          <a:extLst>
            <a:ext uri="{FF2B5EF4-FFF2-40B4-BE49-F238E27FC236}">
              <a16:creationId xmlns:a16="http://schemas.microsoft.com/office/drawing/2014/main" id="{745B6667-4B02-4E03-B6E6-852A876B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563880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15" name="Picture 2" descr="C:\logo\LOGO 44ter.jpg">
          <a:extLst>
            <a:ext uri="{FF2B5EF4-FFF2-40B4-BE49-F238E27FC236}">
              <a16:creationId xmlns:a16="http://schemas.microsoft.com/office/drawing/2014/main" id="{64EA3DEA-7F1B-4E09-B2C5-901626B5E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638800"/>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216" name="Picture 3" descr="C:\logo\LOGO 44ter.jpg">
          <a:extLst>
            <a:ext uri="{FF2B5EF4-FFF2-40B4-BE49-F238E27FC236}">
              <a16:creationId xmlns:a16="http://schemas.microsoft.com/office/drawing/2014/main" id="{07636E25-8DF1-45BD-9D8A-C89D69DC8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563880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1799492</xdr:colOff>
      <xdr:row>13</xdr:row>
      <xdr:rowOff>549519</xdr:rowOff>
    </xdr:from>
    <xdr:to>
      <xdr:col>1</xdr:col>
      <xdr:colOff>2159977</xdr:colOff>
      <xdr:row>13</xdr:row>
      <xdr:rowOff>549519</xdr:rowOff>
    </xdr:to>
    <xdr:pic>
      <xdr:nvPicPr>
        <xdr:cNvPr id="217" name="Picture 2" descr="C:\logo\LOGO 44ter.jpg">
          <a:extLst>
            <a:ext uri="{FF2B5EF4-FFF2-40B4-BE49-F238E27FC236}">
              <a16:creationId xmlns:a16="http://schemas.microsoft.com/office/drawing/2014/main" id="{83307707-C958-465C-BD63-F0EFD01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3967" y="5464419"/>
          <a:ext cx="3604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15</xdr:row>
      <xdr:rowOff>63500</xdr:rowOff>
    </xdr:from>
    <xdr:to>
      <xdr:col>14</xdr:col>
      <xdr:colOff>31750</xdr:colOff>
      <xdr:row>15</xdr:row>
      <xdr:rowOff>63500</xdr:rowOff>
    </xdr:to>
    <xdr:pic>
      <xdr:nvPicPr>
        <xdr:cNvPr id="218" name="Picture 3" descr="C:\logo\LOGO 44ter.jpg">
          <a:extLst>
            <a:ext uri="{FF2B5EF4-FFF2-40B4-BE49-F238E27FC236}">
              <a16:creationId xmlns:a16="http://schemas.microsoft.com/office/drawing/2014/main" id="{AFF04F35-FA95-4781-93C0-B9BF5CFF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25" y="5702300"/>
          <a:ext cx="336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13</xdr:row>
      <xdr:rowOff>0</xdr:rowOff>
    </xdr:from>
    <xdr:to>
      <xdr:col>1</xdr:col>
      <xdr:colOff>733425</xdr:colOff>
      <xdr:row>13</xdr:row>
      <xdr:rowOff>0</xdr:rowOff>
    </xdr:to>
    <xdr:pic>
      <xdr:nvPicPr>
        <xdr:cNvPr id="3" name="Picture 4" descr="C:\logo\LOGO 44ter.jpg">
          <a:extLst>
            <a:ext uri="{FF2B5EF4-FFF2-40B4-BE49-F238E27FC236}">
              <a16:creationId xmlns:a16="http://schemas.microsoft.com/office/drawing/2014/main" id="{2EF92FD0-0F2C-402F-B12B-F2DDF8A96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4" name="Picture 2" descr="C:\logo\LOGO 44ter.jpg">
          <a:extLst>
            <a:ext uri="{FF2B5EF4-FFF2-40B4-BE49-F238E27FC236}">
              <a16:creationId xmlns:a16="http://schemas.microsoft.com/office/drawing/2014/main" id="{12734E4A-D77E-4692-90D3-FA08A6F63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5302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5" name="Picture 3" descr="C:\logo\LOGO 44ter.jpg">
          <a:extLst>
            <a:ext uri="{FF2B5EF4-FFF2-40B4-BE49-F238E27FC236}">
              <a16:creationId xmlns:a16="http://schemas.microsoft.com/office/drawing/2014/main" id="{03836944-B01B-4D4A-8008-CC2AF6420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53025"/>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6" name="Picture 4" descr="C:\logo\LOGO 44ter.jpg">
          <a:extLst>
            <a:ext uri="{FF2B5EF4-FFF2-40B4-BE49-F238E27FC236}">
              <a16:creationId xmlns:a16="http://schemas.microsoft.com/office/drawing/2014/main" id="{245C00CA-6243-4F9D-9799-808CB87EB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8" name="Picture 2" descr="C:\logo\LOGO 44ter.jpg">
          <a:extLst>
            <a:ext uri="{FF2B5EF4-FFF2-40B4-BE49-F238E27FC236}">
              <a16:creationId xmlns:a16="http://schemas.microsoft.com/office/drawing/2014/main" id="{CD88CE6F-E9EC-4FA2-B498-A4AC30DD0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9" name="Picture 3" descr="C:\logo\LOGO 44ter.jpg">
          <a:extLst>
            <a:ext uri="{FF2B5EF4-FFF2-40B4-BE49-F238E27FC236}">
              <a16:creationId xmlns:a16="http://schemas.microsoft.com/office/drawing/2014/main" id="{EA6AEEEA-7929-4542-9976-1F7E321F1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0" name="Picture 2" descr="C:\logo\LOGO 44ter.jpg">
          <a:extLst>
            <a:ext uri="{FF2B5EF4-FFF2-40B4-BE49-F238E27FC236}">
              <a16:creationId xmlns:a16="http://schemas.microsoft.com/office/drawing/2014/main" id="{8C7AECF5-D284-43A0-97AD-ACAF03CD1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1" name="Picture 3" descr="C:\logo\LOGO 44ter.jpg">
          <a:extLst>
            <a:ext uri="{FF2B5EF4-FFF2-40B4-BE49-F238E27FC236}">
              <a16:creationId xmlns:a16="http://schemas.microsoft.com/office/drawing/2014/main" id="{D6A82205-2E05-4AE2-926F-9FE339DD3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2" name="Picture 2" descr="C:\logo\LOGO 44ter.jpg">
          <a:extLst>
            <a:ext uri="{FF2B5EF4-FFF2-40B4-BE49-F238E27FC236}">
              <a16:creationId xmlns:a16="http://schemas.microsoft.com/office/drawing/2014/main" id="{239967B4-800C-4CF8-B4A9-EE7FF6FDA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3" name="Picture 3" descr="C:\logo\LOGO 44ter.jpg">
          <a:extLst>
            <a:ext uri="{FF2B5EF4-FFF2-40B4-BE49-F238E27FC236}">
              <a16:creationId xmlns:a16="http://schemas.microsoft.com/office/drawing/2014/main" id="{0FF32DDD-196E-474B-8499-B0C7036E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4" name="Picture 2" descr="C:\logo\LOGO 44ter.jpg">
          <a:extLst>
            <a:ext uri="{FF2B5EF4-FFF2-40B4-BE49-F238E27FC236}">
              <a16:creationId xmlns:a16="http://schemas.microsoft.com/office/drawing/2014/main" id="{FF84CB5A-4CA2-4934-97EE-41C43047D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5" name="Picture 3" descr="C:\logo\LOGO 44ter.jpg">
          <a:extLst>
            <a:ext uri="{FF2B5EF4-FFF2-40B4-BE49-F238E27FC236}">
              <a16:creationId xmlns:a16="http://schemas.microsoft.com/office/drawing/2014/main" id="{E305A82A-D42E-4B60-8C8B-67BFB19FC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6" name="Picture 2" descr="C:\logo\LOGO 44ter.jpg">
          <a:extLst>
            <a:ext uri="{FF2B5EF4-FFF2-40B4-BE49-F238E27FC236}">
              <a16:creationId xmlns:a16="http://schemas.microsoft.com/office/drawing/2014/main" id="{8493C123-9D85-405D-8C4B-63B16CD0C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7" name="Picture 3" descr="C:\logo\LOGO 44ter.jpg">
          <a:extLst>
            <a:ext uri="{FF2B5EF4-FFF2-40B4-BE49-F238E27FC236}">
              <a16:creationId xmlns:a16="http://schemas.microsoft.com/office/drawing/2014/main" id="{E1145DB4-92B2-41C9-8BE4-2BAF860CB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8" name="Picture 2" descr="C:\logo\LOGO 44ter.jpg">
          <a:extLst>
            <a:ext uri="{FF2B5EF4-FFF2-40B4-BE49-F238E27FC236}">
              <a16:creationId xmlns:a16="http://schemas.microsoft.com/office/drawing/2014/main" id="{0AB2392C-38C3-4CD2-AA32-05B5180B6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9" name="Picture 3" descr="C:\logo\LOGO 44ter.jpg">
          <a:extLst>
            <a:ext uri="{FF2B5EF4-FFF2-40B4-BE49-F238E27FC236}">
              <a16:creationId xmlns:a16="http://schemas.microsoft.com/office/drawing/2014/main" id="{2883C065-75A7-4DE3-8CBB-60EB12CC3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0" name="Picture 2" descr="C:\logo\LOGO 44ter.jpg">
          <a:extLst>
            <a:ext uri="{FF2B5EF4-FFF2-40B4-BE49-F238E27FC236}">
              <a16:creationId xmlns:a16="http://schemas.microsoft.com/office/drawing/2014/main" id="{8EE40573-16E9-434A-A242-C6F361390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1" name="Picture 3" descr="C:\logo\LOGO 44ter.jpg">
          <a:extLst>
            <a:ext uri="{FF2B5EF4-FFF2-40B4-BE49-F238E27FC236}">
              <a16:creationId xmlns:a16="http://schemas.microsoft.com/office/drawing/2014/main" id="{716B9ECF-4F00-4A2E-9E79-64FE950DA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2" name="Picture 2" descr="C:\logo\LOGO 44ter.jpg">
          <a:extLst>
            <a:ext uri="{FF2B5EF4-FFF2-40B4-BE49-F238E27FC236}">
              <a16:creationId xmlns:a16="http://schemas.microsoft.com/office/drawing/2014/main" id="{958A7A7D-439E-4A54-875D-0B7F4086D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3" name="Picture 3" descr="C:\logo\LOGO 44ter.jpg">
          <a:extLst>
            <a:ext uri="{FF2B5EF4-FFF2-40B4-BE49-F238E27FC236}">
              <a16:creationId xmlns:a16="http://schemas.microsoft.com/office/drawing/2014/main" id="{29EE5CE7-0B1C-4B9C-815D-517D65152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4" name="Picture 2" descr="C:\logo\LOGO 44ter.jpg">
          <a:extLst>
            <a:ext uri="{FF2B5EF4-FFF2-40B4-BE49-F238E27FC236}">
              <a16:creationId xmlns:a16="http://schemas.microsoft.com/office/drawing/2014/main" id="{E6777155-B473-42CF-BD7C-C22A6DDD3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5" name="Picture 3" descr="C:\logo\LOGO 44ter.jpg">
          <a:extLst>
            <a:ext uri="{FF2B5EF4-FFF2-40B4-BE49-F238E27FC236}">
              <a16:creationId xmlns:a16="http://schemas.microsoft.com/office/drawing/2014/main" id="{8FD24832-4621-4BF6-9E59-DAC91B393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6" name="Picture 2" descr="C:\logo\LOGO 44ter.jpg">
          <a:extLst>
            <a:ext uri="{FF2B5EF4-FFF2-40B4-BE49-F238E27FC236}">
              <a16:creationId xmlns:a16="http://schemas.microsoft.com/office/drawing/2014/main" id="{46EBE949-8239-4C5C-9FE9-F82623AFF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7" name="Picture 3" descr="C:\logo\LOGO 44ter.jpg">
          <a:extLst>
            <a:ext uri="{FF2B5EF4-FFF2-40B4-BE49-F238E27FC236}">
              <a16:creationId xmlns:a16="http://schemas.microsoft.com/office/drawing/2014/main" id="{C84C86B9-6365-406F-B77E-EBFD910F5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8" name="Picture 2" descr="C:\logo\LOGO 44ter.jpg">
          <a:extLst>
            <a:ext uri="{FF2B5EF4-FFF2-40B4-BE49-F238E27FC236}">
              <a16:creationId xmlns:a16="http://schemas.microsoft.com/office/drawing/2014/main" id="{358A94BE-A402-45B6-997C-4C9BDF2FE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9" name="Picture 3" descr="C:\logo\LOGO 44ter.jpg">
          <a:extLst>
            <a:ext uri="{FF2B5EF4-FFF2-40B4-BE49-F238E27FC236}">
              <a16:creationId xmlns:a16="http://schemas.microsoft.com/office/drawing/2014/main" id="{CAEAA276-E4AE-458D-A778-19069A807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30" name="Picture 2" descr="C:\logo\LOGO 44ter.jpg">
          <a:extLst>
            <a:ext uri="{FF2B5EF4-FFF2-40B4-BE49-F238E27FC236}">
              <a16:creationId xmlns:a16="http://schemas.microsoft.com/office/drawing/2014/main" id="{652D447E-3D98-4A87-8679-00A969E58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31" name="Picture 3" descr="C:\logo\LOGO 44ter.jpg">
          <a:extLst>
            <a:ext uri="{FF2B5EF4-FFF2-40B4-BE49-F238E27FC236}">
              <a16:creationId xmlns:a16="http://schemas.microsoft.com/office/drawing/2014/main" id="{B381B533-11E3-4729-8F14-740006495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32" name="Picture 2" descr="C:\logo\LOGO 44ter.jpg">
          <a:extLst>
            <a:ext uri="{FF2B5EF4-FFF2-40B4-BE49-F238E27FC236}">
              <a16:creationId xmlns:a16="http://schemas.microsoft.com/office/drawing/2014/main" id="{E52A9ED5-50F8-485B-B2F4-1AE74D753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33" name="Picture 3" descr="C:\logo\LOGO 44ter.jpg">
          <a:extLst>
            <a:ext uri="{FF2B5EF4-FFF2-40B4-BE49-F238E27FC236}">
              <a16:creationId xmlns:a16="http://schemas.microsoft.com/office/drawing/2014/main" id="{EE05491C-DEDA-4299-9710-BEA2461B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34" name="Picture 2" descr="C:\logo\LOGO 44ter.jpg">
          <a:extLst>
            <a:ext uri="{FF2B5EF4-FFF2-40B4-BE49-F238E27FC236}">
              <a16:creationId xmlns:a16="http://schemas.microsoft.com/office/drawing/2014/main" id="{76E31E64-688C-4847-8E0E-670B547F6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35" name="Picture 3" descr="C:\logo\LOGO 44ter.jpg">
          <a:extLst>
            <a:ext uri="{FF2B5EF4-FFF2-40B4-BE49-F238E27FC236}">
              <a16:creationId xmlns:a16="http://schemas.microsoft.com/office/drawing/2014/main" id="{73A53356-0B30-4E8E-8305-278E23001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36" name="Picture 2" descr="C:\logo\LOGO 44ter.jpg">
          <a:extLst>
            <a:ext uri="{FF2B5EF4-FFF2-40B4-BE49-F238E27FC236}">
              <a16:creationId xmlns:a16="http://schemas.microsoft.com/office/drawing/2014/main" id="{9A175DCC-BB75-4713-8624-7D6D9CD14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37" name="Picture 3" descr="C:\logo\LOGO 44ter.jpg">
          <a:extLst>
            <a:ext uri="{FF2B5EF4-FFF2-40B4-BE49-F238E27FC236}">
              <a16:creationId xmlns:a16="http://schemas.microsoft.com/office/drawing/2014/main" id="{702226D7-4A38-47B7-BE14-1E6ECC7C3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38" name="Picture 2" descr="C:\logo\LOGO 44ter.jpg">
          <a:extLst>
            <a:ext uri="{FF2B5EF4-FFF2-40B4-BE49-F238E27FC236}">
              <a16:creationId xmlns:a16="http://schemas.microsoft.com/office/drawing/2014/main" id="{A6B2D389-AFF7-4070-A7F5-DF0976ED2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39" name="Picture 3" descr="C:\logo\LOGO 44ter.jpg">
          <a:extLst>
            <a:ext uri="{FF2B5EF4-FFF2-40B4-BE49-F238E27FC236}">
              <a16:creationId xmlns:a16="http://schemas.microsoft.com/office/drawing/2014/main" id="{C3597BAB-61CC-45F4-ADF0-97C4B46D5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40" name="Picture 2" descr="C:\logo\LOGO 44ter.jpg">
          <a:extLst>
            <a:ext uri="{FF2B5EF4-FFF2-40B4-BE49-F238E27FC236}">
              <a16:creationId xmlns:a16="http://schemas.microsoft.com/office/drawing/2014/main" id="{5BBF7D62-E715-4B45-BD92-AB56D7E9D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41" name="Picture 3" descr="C:\logo\LOGO 44ter.jpg">
          <a:extLst>
            <a:ext uri="{FF2B5EF4-FFF2-40B4-BE49-F238E27FC236}">
              <a16:creationId xmlns:a16="http://schemas.microsoft.com/office/drawing/2014/main" id="{6343A751-835F-487D-B97B-D1E23DC58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42" name="Picture 2" descr="C:\logo\LOGO 44ter.jpg">
          <a:extLst>
            <a:ext uri="{FF2B5EF4-FFF2-40B4-BE49-F238E27FC236}">
              <a16:creationId xmlns:a16="http://schemas.microsoft.com/office/drawing/2014/main" id="{1299DDE3-177B-4329-A980-D28A88476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43" name="Picture 3" descr="C:\logo\LOGO 44ter.jpg">
          <a:extLst>
            <a:ext uri="{FF2B5EF4-FFF2-40B4-BE49-F238E27FC236}">
              <a16:creationId xmlns:a16="http://schemas.microsoft.com/office/drawing/2014/main" id="{3A4752EB-389C-4D51-B30B-AD9F3EBA6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44" name="Picture 2" descr="C:\logo\LOGO 44ter.jpg">
          <a:extLst>
            <a:ext uri="{FF2B5EF4-FFF2-40B4-BE49-F238E27FC236}">
              <a16:creationId xmlns:a16="http://schemas.microsoft.com/office/drawing/2014/main" id="{4B680A6F-BAF6-41A1-97AE-887D84199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15</xdr:row>
      <xdr:rowOff>0</xdr:rowOff>
    </xdr:from>
    <xdr:to>
      <xdr:col>13</xdr:col>
      <xdr:colOff>771525</xdr:colOff>
      <xdr:row>15</xdr:row>
      <xdr:rowOff>0</xdr:rowOff>
    </xdr:to>
    <xdr:pic>
      <xdr:nvPicPr>
        <xdr:cNvPr id="45" name="Picture 3" descr="C:\logo\LOGO 44ter.jpg">
          <a:extLst>
            <a:ext uri="{FF2B5EF4-FFF2-40B4-BE49-F238E27FC236}">
              <a16:creationId xmlns:a16="http://schemas.microsoft.com/office/drawing/2014/main" id="{93757D95-3DAE-4484-AF8D-85337F402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49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90" name="Picture 4" descr="C:\logo\LOGO 44ter.jpg">
          <a:extLst>
            <a:ext uri="{FF2B5EF4-FFF2-40B4-BE49-F238E27FC236}">
              <a16:creationId xmlns:a16="http://schemas.microsoft.com/office/drawing/2014/main" id="{1C04FE5A-2ABE-4883-85B0-39FC3245C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91" name="Picture 2" descr="C:\logo\LOGO 44ter.jpg">
          <a:extLst>
            <a:ext uri="{FF2B5EF4-FFF2-40B4-BE49-F238E27FC236}">
              <a16:creationId xmlns:a16="http://schemas.microsoft.com/office/drawing/2014/main" id="{CE2DD1B9-1A5D-4AB6-B53E-2857C4944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15302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92" name="Picture 3" descr="C:\logo\LOGO 44ter.jpg">
          <a:extLst>
            <a:ext uri="{FF2B5EF4-FFF2-40B4-BE49-F238E27FC236}">
              <a16:creationId xmlns:a16="http://schemas.microsoft.com/office/drawing/2014/main" id="{AD60FB28-F94F-4F7A-ADDC-D82534784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153025"/>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93" name="Picture 4" descr="C:\logo\LOGO 44ter.jpg">
          <a:extLst>
            <a:ext uri="{FF2B5EF4-FFF2-40B4-BE49-F238E27FC236}">
              <a16:creationId xmlns:a16="http://schemas.microsoft.com/office/drawing/2014/main" id="{93B2830E-C0FA-471D-9C0C-71F648853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524375"/>
          <a:ext cx="2139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593724</xdr:colOff>
      <xdr:row>15</xdr:row>
      <xdr:rowOff>426508</xdr:rowOff>
    </xdr:from>
    <xdr:to>
      <xdr:col>23</xdr:col>
      <xdr:colOff>39159</xdr:colOff>
      <xdr:row>15</xdr:row>
      <xdr:rowOff>426508</xdr:rowOff>
    </xdr:to>
    <xdr:pic>
      <xdr:nvPicPr>
        <xdr:cNvPr id="94" name="Picture 2" descr="C:\logo\LOGO 44ter.jpg">
          <a:extLst>
            <a:ext uri="{FF2B5EF4-FFF2-40B4-BE49-F238E27FC236}">
              <a16:creationId xmlns:a16="http://schemas.microsoft.com/office/drawing/2014/main" id="{FB3AC762-73BA-4F10-B02E-F73D25AB9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6199" y="5582708"/>
          <a:ext cx="4360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95" name="Picture 2" descr="C:\logo\LOGO 44ter.jpg">
          <a:extLst>
            <a:ext uri="{FF2B5EF4-FFF2-40B4-BE49-F238E27FC236}">
              <a16:creationId xmlns:a16="http://schemas.microsoft.com/office/drawing/2014/main" id="{4F4BED1A-3BD7-4E3A-A721-243CF4222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96" name="Picture 3" descr="C:\logo\LOGO 44ter.jpg">
          <a:extLst>
            <a:ext uri="{FF2B5EF4-FFF2-40B4-BE49-F238E27FC236}">
              <a16:creationId xmlns:a16="http://schemas.microsoft.com/office/drawing/2014/main" id="{7ED0BD88-346F-4FED-A51A-F9FB58779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97" name="Picture 2" descr="C:\logo\LOGO 44ter.jpg">
          <a:extLst>
            <a:ext uri="{FF2B5EF4-FFF2-40B4-BE49-F238E27FC236}">
              <a16:creationId xmlns:a16="http://schemas.microsoft.com/office/drawing/2014/main" id="{72000E2A-6661-4252-95B7-362D7E485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5153025"/>
          <a:ext cx="40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98" name="Picture 3" descr="C:\logo\LOGO 44ter.jpg">
          <a:extLst>
            <a:ext uri="{FF2B5EF4-FFF2-40B4-BE49-F238E27FC236}">
              <a16:creationId xmlns:a16="http://schemas.microsoft.com/office/drawing/2014/main" id="{B20FE0D8-F996-44D8-8FF6-AA265838F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1530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99" name="Picture 2" descr="C:\logo\LOGO 44ter.jpg">
          <a:extLst>
            <a:ext uri="{FF2B5EF4-FFF2-40B4-BE49-F238E27FC236}">
              <a16:creationId xmlns:a16="http://schemas.microsoft.com/office/drawing/2014/main" id="{4C06F85F-990B-498F-BC1F-A19197358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00" name="Picture 3" descr="C:\logo\LOGO 44ter.jpg">
          <a:extLst>
            <a:ext uri="{FF2B5EF4-FFF2-40B4-BE49-F238E27FC236}">
              <a16:creationId xmlns:a16="http://schemas.microsoft.com/office/drawing/2014/main" id="{DCEF0EAA-FE33-4F10-BBF0-76CC7632C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01" name="Picture 2" descr="C:\logo\LOGO 44ter.jpg">
          <a:extLst>
            <a:ext uri="{FF2B5EF4-FFF2-40B4-BE49-F238E27FC236}">
              <a16:creationId xmlns:a16="http://schemas.microsoft.com/office/drawing/2014/main" id="{61C02443-4A06-4F80-9AD6-AB6A8E8D6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02" name="Picture 3" descr="C:\logo\LOGO 44ter.jpg">
          <a:extLst>
            <a:ext uri="{FF2B5EF4-FFF2-40B4-BE49-F238E27FC236}">
              <a16:creationId xmlns:a16="http://schemas.microsoft.com/office/drawing/2014/main" id="{DE435463-1937-4E83-8F6E-BAF267A92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03" name="Picture 2" descr="C:\logo\LOGO 44ter.jpg">
          <a:extLst>
            <a:ext uri="{FF2B5EF4-FFF2-40B4-BE49-F238E27FC236}">
              <a16:creationId xmlns:a16="http://schemas.microsoft.com/office/drawing/2014/main" id="{B8F1B514-4E62-4222-BC1A-17FCAB66B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04" name="Picture 3" descr="C:\logo\LOGO 44ter.jpg">
          <a:extLst>
            <a:ext uri="{FF2B5EF4-FFF2-40B4-BE49-F238E27FC236}">
              <a16:creationId xmlns:a16="http://schemas.microsoft.com/office/drawing/2014/main" id="{E4C9C73B-019D-4613-9C91-6413DFFF2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05" name="Picture 2" descr="C:\logo\LOGO 44ter.jpg">
          <a:extLst>
            <a:ext uri="{FF2B5EF4-FFF2-40B4-BE49-F238E27FC236}">
              <a16:creationId xmlns:a16="http://schemas.microsoft.com/office/drawing/2014/main" id="{48B5566C-38E1-43BB-880D-C0142435B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06" name="Picture 3" descr="C:\logo\LOGO 44ter.jpg">
          <a:extLst>
            <a:ext uri="{FF2B5EF4-FFF2-40B4-BE49-F238E27FC236}">
              <a16:creationId xmlns:a16="http://schemas.microsoft.com/office/drawing/2014/main" id="{0602A097-1EC0-4CC3-AF00-FFB688B6D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07" name="Picture 2" descr="C:\logo\LOGO 44ter.jpg">
          <a:extLst>
            <a:ext uri="{FF2B5EF4-FFF2-40B4-BE49-F238E27FC236}">
              <a16:creationId xmlns:a16="http://schemas.microsoft.com/office/drawing/2014/main" id="{51C0B3E4-BF65-4F14-BB96-B8220E9F2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08" name="Picture 3" descr="C:\logo\LOGO 44ter.jpg">
          <a:extLst>
            <a:ext uri="{FF2B5EF4-FFF2-40B4-BE49-F238E27FC236}">
              <a16:creationId xmlns:a16="http://schemas.microsoft.com/office/drawing/2014/main" id="{05AEE1AC-66F6-4530-92AB-F64E4D3CF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09" name="Picture 2" descr="C:\logo\LOGO 44ter.jpg">
          <a:extLst>
            <a:ext uri="{FF2B5EF4-FFF2-40B4-BE49-F238E27FC236}">
              <a16:creationId xmlns:a16="http://schemas.microsoft.com/office/drawing/2014/main" id="{7E20CDAB-7224-4936-9B3F-A9EA0EA08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10" name="Picture 3" descr="C:\logo\LOGO 44ter.jpg">
          <a:extLst>
            <a:ext uri="{FF2B5EF4-FFF2-40B4-BE49-F238E27FC236}">
              <a16:creationId xmlns:a16="http://schemas.microsoft.com/office/drawing/2014/main" id="{F2B23B68-06DE-4CD1-9DC6-5DFADAAF7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11" name="Picture 2" descr="C:\logo\LOGO 44ter.jpg">
          <a:extLst>
            <a:ext uri="{FF2B5EF4-FFF2-40B4-BE49-F238E27FC236}">
              <a16:creationId xmlns:a16="http://schemas.microsoft.com/office/drawing/2014/main" id="{1133DE20-1770-4236-B85E-21DCDD73C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12" name="Picture 3" descr="C:\logo\LOGO 44ter.jpg">
          <a:extLst>
            <a:ext uri="{FF2B5EF4-FFF2-40B4-BE49-F238E27FC236}">
              <a16:creationId xmlns:a16="http://schemas.microsoft.com/office/drawing/2014/main" id="{AE268EE7-A35C-483D-B984-14B8A6244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13" name="Picture 2" descr="C:\logo\LOGO 44ter.jpg">
          <a:extLst>
            <a:ext uri="{FF2B5EF4-FFF2-40B4-BE49-F238E27FC236}">
              <a16:creationId xmlns:a16="http://schemas.microsoft.com/office/drawing/2014/main" id="{41F20057-FC13-4269-8FC3-02DDAD271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14" name="Picture 3" descr="C:\logo\LOGO 44ter.jpg">
          <a:extLst>
            <a:ext uri="{FF2B5EF4-FFF2-40B4-BE49-F238E27FC236}">
              <a16:creationId xmlns:a16="http://schemas.microsoft.com/office/drawing/2014/main" id="{C218CF22-C94E-4586-8793-9B73E19E6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910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15" name="Picture 2" descr="C:\logo\LOGO 44ter.jpg">
          <a:extLst>
            <a:ext uri="{FF2B5EF4-FFF2-40B4-BE49-F238E27FC236}">
              <a16:creationId xmlns:a16="http://schemas.microsoft.com/office/drawing/2014/main" id="{B6F61FAE-9CAE-42D3-9DFC-AD9FBAD6D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16" name="Picture 3" descr="C:\logo\LOGO 44ter.jpg">
          <a:extLst>
            <a:ext uri="{FF2B5EF4-FFF2-40B4-BE49-F238E27FC236}">
              <a16:creationId xmlns:a16="http://schemas.microsoft.com/office/drawing/2014/main" id="{06034AE7-4B65-4141-A7E9-BB53FDB5F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17" name="Picture 2" descr="C:\logo\LOGO 44ter.jpg">
          <a:extLst>
            <a:ext uri="{FF2B5EF4-FFF2-40B4-BE49-F238E27FC236}">
              <a16:creationId xmlns:a16="http://schemas.microsoft.com/office/drawing/2014/main" id="{1C1C7D7E-A59C-4B56-AD9B-321936C2A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18" name="Picture 3" descr="C:\logo\LOGO 44ter.jpg">
          <a:extLst>
            <a:ext uri="{FF2B5EF4-FFF2-40B4-BE49-F238E27FC236}">
              <a16:creationId xmlns:a16="http://schemas.microsoft.com/office/drawing/2014/main" id="{2A654DC6-8A8D-4DD3-8E1B-5BA49E4F5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10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19" name="Picture 2" descr="C:\logo\LOGO 44ter.jpg">
          <a:extLst>
            <a:ext uri="{FF2B5EF4-FFF2-40B4-BE49-F238E27FC236}">
              <a16:creationId xmlns:a16="http://schemas.microsoft.com/office/drawing/2014/main" id="{9B444CCA-419E-4E97-BED9-2FAECBCB7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20" name="Picture 3" descr="C:\logo\LOGO 44ter.jpg">
          <a:extLst>
            <a:ext uri="{FF2B5EF4-FFF2-40B4-BE49-F238E27FC236}">
              <a16:creationId xmlns:a16="http://schemas.microsoft.com/office/drawing/2014/main" id="{4C0833BF-7C39-4FC4-9E66-0760C7DBA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21" name="Picture 2" descr="C:\logo\LOGO 44ter.jpg">
          <a:extLst>
            <a:ext uri="{FF2B5EF4-FFF2-40B4-BE49-F238E27FC236}">
              <a16:creationId xmlns:a16="http://schemas.microsoft.com/office/drawing/2014/main" id="{DA5626C4-7E48-4896-BA81-3E65FDD2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22" name="Picture 3" descr="C:\logo\LOGO 44ter.jpg">
          <a:extLst>
            <a:ext uri="{FF2B5EF4-FFF2-40B4-BE49-F238E27FC236}">
              <a16:creationId xmlns:a16="http://schemas.microsoft.com/office/drawing/2014/main" id="{C6F7DA1D-2449-4176-B50E-D247CA39F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2950"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23" name="Picture 2" descr="C:\logo\LOGO 44ter.jpg">
          <a:extLst>
            <a:ext uri="{FF2B5EF4-FFF2-40B4-BE49-F238E27FC236}">
              <a16:creationId xmlns:a16="http://schemas.microsoft.com/office/drawing/2014/main" id="{BF6374A5-1B4E-4E6E-AD7E-B31881C55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24" name="Picture 3" descr="C:\logo\LOGO 44ter.jpg">
          <a:extLst>
            <a:ext uri="{FF2B5EF4-FFF2-40B4-BE49-F238E27FC236}">
              <a16:creationId xmlns:a16="http://schemas.microsoft.com/office/drawing/2014/main" id="{B5447982-7F48-4CE7-A236-F45C4E6E8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25" name="Picture 2" descr="C:\logo\LOGO 44ter.jpg">
          <a:extLst>
            <a:ext uri="{FF2B5EF4-FFF2-40B4-BE49-F238E27FC236}">
              <a16:creationId xmlns:a16="http://schemas.microsoft.com/office/drawing/2014/main" id="{E1B47FC6-941E-4670-9008-DA9358240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5153025"/>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26" name="Picture 3" descr="C:\logo\LOGO 44ter.jpg">
          <a:extLst>
            <a:ext uri="{FF2B5EF4-FFF2-40B4-BE49-F238E27FC236}">
              <a16:creationId xmlns:a16="http://schemas.microsoft.com/office/drawing/2014/main" id="{F58860B6-0BAD-4DB8-91C3-503B2EB72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1075" y="51530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27" name="Picture 2" descr="C:\logo\LOGO 44ter.jpg">
          <a:extLst>
            <a:ext uri="{FF2B5EF4-FFF2-40B4-BE49-F238E27FC236}">
              <a16:creationId xmlns:a16="http://schemas.microsoft.com/office/drawing/2014/main" id="{9F9B61F4-C1D3-4AB1-BE57-37597AE91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28" name="Picture 3" descr="C:\logo\LOGO 44ter.jpg">
          <a:extLst>
            <a:ext uri="{FF2B5EF4-FFF2-40B4-BE49-F238E27FC236}">
              <a16:creationId xmlns:a16="http://schemas.microsoft.com/office/drawing/2014/main" id="{0740C1B0-1A6B-4B72-B71C-D9956B4D2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29" name="Picture 2" descr="C:\logo\LOGO 44ter.jpg">
          <a:extLst>
            <a:ext uri="{FF2B5EF4-FFF2-40B4-BE49-F238E27FC236}">
              <a16:creationId xmlns:a16="http://schemas.microsoft.com/office/drawing/2014/main" id="{EB8857D5-CE07-47C8-BE87-74FA3A460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5153025"/>
          <a:ext cx="45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30" name="Picture 3" descr="C:\logo\LOGO 44ter.jpg">
          <a:extLst>
            <a:ext uri="{FF2B5EF4-FFF2-40B4-BE49-F238E27FC236}">
              <a16:creationId xmlns:a16="http://schemas.microsoft.com/office/drawing/2014/main" id="{17726C68-4E8D-4775-886C-8422F0099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6800" y="515302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131" name="Picture 2" descr="C:\logo\LOGO 44ter.jpg">
          <a:extLst>
            <a:ext uri="{FF2B5EF4-FFF2-40B4-BE49-F238E27FC236}">
              <a16:creationId xmlns:a16="http://schemas.microsoft.com/office/drawing/2014/main" id="{294ADEDC-DFC8-49ED-80E1-00BD059AD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153025"/>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15</xdr:row>
      <xdr:rowOff>0</xdr:rowOff>
    </xdr:from>
    <xdr:to>
      <xdr:col>13</xdr:col>
      <xdr:colOff>771525</xdr:colOff>
      <xdr:row>15</xdr:row>
      <xdr:rowOff>0</xdr:rowOff>
    </xdr:to>
    <xdr:pic>
      <xdr:nvPicPr>
        <xdr:cNvPr id="132" name="Picture 3" descr="C:\logo\LOGO 44ter.jpg">
          <a:extLst>
            <a:ext uri="{FF2B5EF4-FFF2-40B4-BE49-F238E27FC236}">
              <a16:creationId xmlns:a16="http://schemas.microsoft.com/office/drawing/2014/main" id="{8520D8A0-5B7E-4694-8EB0-0455232D7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4925" y="5153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133" name="Picture 4" descr="C:\logo\LOGO 44ter.jpg">
          <a:extLst>
            <a:ext uri="{FF2B5EF4-FFF2-40B4-BE49-F238E27FC236}">
              <a16:creationId xmlns:a16="http://schemas.microsoft.com/office/drawing/2014/main" id="{7ACF114A-3FB8-43E6-9599-23D33D384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5297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134" name="Picture 2" descr="C:\logo\LOGO 44ter.jpg">
          <a:extLst>
            <a:ext uri="{FF2B5EF4-FFF2-40B4-BE49-F238E27FC236}">
              <a16:creationId xmlns:a16="http://schemas.microsoft.com/office/drawing/2014/main" id="{4DAC85E1-CA1E-469F-A091-71B17BE07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38162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135" name="Picture 3" descr="C:\logo\LOGO 44ter.jpg">
          <a:extLst>
            <a:ext uri="{FF2B5EF4-FFF2-40B4-BE49-F238E27FC236}">
              <a16:creationId xmlns:a16="http://schemas.microsoft.com/office/drawing/2014/main" id="{304A4952-2E84-4BB9-957F-A1A9C695A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81625"/>
          <a:ext cx="2324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136" name="Picture 4" descr="C:\logo\LOGO 44ter.jpg">
          <a:extLst>
            <a:ext uri="{FF2B5EF4-FFF2-40B4-BE49-F238E27FC236}">
              <a16:creationId xmlns:a16="http://schemas.microsoft.com/office/drawing/2014/main" id="{D38E3C87-51B8-4ED4-B59C-841CC48E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5297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198966</xdr:colOff>
      <xdr:row>15</xdr:row>
      <xdr:rowOff>42333</xdr:rowOff>
    </xdr:from>
    <xdr:to>
      <xdr:col>21</xdr:col>
      <xdr:colOff>52917</xdr:colOff>
      <xdr:row>15</xdr:row>
      <xdr:rowOff>42333</xdr:rowOff>
    </xdr:to>
    <xdr:pic>
      <xdr:nvPicPr>
        <xdr:cNvPr id="137" name="Picture 2" descr="C:\logo\LOGO 44ter.jpg">
          <a:extLst>
            <a:ext uri="{FF2B5EF4-FFF2-40B4-BE49-F238E27FC236}">
              <a16:creationId xmlns:a16="http://schemas.microsoft.com/office/drawing/2014/main" id="{653E3786-501F-4659-B1E9-6BE43C543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0016" y="5423958"/>
          <a:ext cx="419735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38" name="Picture 2" descr="C:\logo\LOGO 44ter.jpg">
          <a:extLst>
            <a:ext uri="{FF2B5EF4-FFF2-40B4-BE49-F238E27FC236}">
              <a16:creationId xmlns:a16="http://schemas.microsoft.com/office/drawing/2014/main" id="{83203617-884C-4B91-819E-65CDE11B9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53816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39" name="Picture 3" descr="C:\logo\LOGO 44ter.jpg">
          <a:extLst>
            <a:ext uri="{FF2B5EF4-FFF2-40B4-BE49-F238E27FC236}">
              <a16:creationId xmlns:a16="http://schemas.microsoft.com/office/drawing/2014/main" id="{48C7170D-7D75-449A-8FC6-57A4868A1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40" name="Picture 2" descr="C:\logo\LOGO 44ter.jpg">
          <a:extLst>
            <a:ext uri="{FF2B5EF4-FFF2-40B4-BE49-F238E27FC236}">
              <a16:creationId xmlns:a16="http://schemas.microsoft.com/office/drawing/2014/main" id="{D808CFDA-A925-417C-B5CB-8989D46DD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53816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41" name="Picture 3" descr="C:\logo\LOGO 44ter.jpg">
          <a:extLst>
            <a:ext uri="{FF2B5EF4-FFF2-40B4-BE49-F238E27FC236}">
              <a16:creationId xmlns:a16="http://schemas.microsoft.com/office/drawing/2014/main" id="{D2BB5728-2492-4F9A-8D31-A33180F3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42" name="Picture 2" descr="C:\logo\LOGO 44ter.jpg">
          <a:extLst>
            <a:ext uri="{FF2B5EF4-FFF2-40B4-BE49-F238E27FC236}">
              <a16:creationId xmlns:a16="http://schemas.microsoft.com/office/drawing/2014/main" id="{0385B6C6-3837-45CF-B533-35B2C80E0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43" name="Picture 3" descr="C:\logo\LOGO 44ter.jpg">
          <a:extLst>
            <a:ext uri="{FF2B5EF4-FFF2-40B4-BE49-F238E27FC236}">
              <a16:creationId xmlns:a16="http://schemas.microsoft.com/office/drawing/2014/main" id="{04B0367D-F9D7-4652-ACE6-B95166160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44" name="Picture 2" descr="C:\logo\LOGO 44ter.jpg">
          <a:extLst>
            <a:ext uri="{FF2B5EF4-FFF2-40B4-BE49-F238E27FC236}">
              <a16:creationId xmlns:a16="http://schemas.microsoft.com/office/drawing/2014/main" id="{A7CDC747-54DA-405D-8172-54EC3E4D3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45" name="Picture 3" descr="C:\logo\LOGO 44ter.jpg">
          <a:extLst>
            <a:ext uri="{FF2B5EF4-FFF2-40B4-BE49-F238E27FC236}">
              <a16:creationId xmlns:a16="http://schemas.microsoft.com/office/drawing/2014/main" id="{B13C71B3-C493-4A71-8749-2B458391B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46" name="Picture 2" descr="C:\logo\LOGO 44ter.jpg">
          <a:extLst>
            <a:ext uri="{FF2B5EF4-FFF2-40B4-BE49-F238E27FC236}">
              <a16:creationId xmlns:a16="http://schemas.microsoft.com/office/drawing/2014/main" id="{FC79F9C9-32B8-4375-943C-15C2FC8BE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47" name="Picture 3" descr="C:\logo\LOGO 44ter.jpg">
          <a:extLst>
            <a:ext uri="{FF2B5EF4-FFF2-40B4-BE49-F238E27FC236}">
              <a16:creationId xmlns:a16="http://schemas.microsoft.com/office/drawing/2014/main" id="{B71E9540-CC23-4B4B-93BB-86972F0A4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48" name="Picture 2" descr="C:\logo\LOGO 44ter.jpg">
          <a:extLst>
            <a:ext uri="{FF2B5EF4-FFF2-40B4-BE49-F238E27FC236}">
              <a16:creationId xmlns:a16="http://schemas.microsoft.com/office/drawing/2014/main" id="{44A350EA-EE4F-456B-9127-E7DBEFF7A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49" name="Picture 3" descr="C:\logo\LOGO 44ter.jpg">
          <a:extLst>
            <a:ext uri="{FF2B5EF4-FFF2-40B4-BE49-F238E27FC236}">
              <a16:creationId xmlns:a16="http://schemas.microsoft.com/office/drawing/2014/main" id="{0E0C1414-3AB4-434D-87E8-716AD9D0B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50" name="Picture 2" descr="C:\logo\LOGO 44ter.jpg">
          <a:extLst>
            <a:ext uri="{FF2B5EF4-FFF2-40B4-BE49-F238E27FC236}">
              <a16:creationId xmlns:a16="http://schemas.microsoft.com/office/drawing/2014/main" id="{2D5D218D-5311-4DBC-A169-F58C6AF4D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51" name="Picture 3" descr="C:\logo\LOGO 44ter.jpg">
          <a:extLst>
            <a:ext uri="{FF2B5EF4-FFF2-40B4-BE49-F238E27FC236}">
              <a16:creationId xmlns:a16="http://schemas.microsoft.com/office/drawing/2014/main" id="{4139085B-DD18-4E2D-8544-855E4DEB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52" name="Picture 2" descr="C:\logo\LOGO 44ter.jpg">
          <a:extLst>
            <a:ext uri="{FF2B5EF4-FFF2-40B4-BE49-F238E27FC236}">
              <a16:creationId xmlns:a16="http://schemas.microsoft.com/office/drawing/2014/main" id="{6FCD8714-019B-4772-8094-613B59049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53" name="Picture 3" descr="C:\logo\LOGO 44ter.jpg">
          <a:extLst>
            <a:ext uri="{FF2B5EF4-FFF2-40B4-BE49-F238E27FC236}">
              <a16:creationId xmlns:a16="http://schemas.microsoft.com/office/drawing/2014/main" id="{3D6DB993-03A0-4358-AD86-46B7FE96F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54" name="Picture 2" descr="C:\logo\LOGO 44ter.jpg">
          <a:extLst>
            <a:ext uri="{FF2B5EF4-FFF2-40B4-BE49-F238E27FC236}">
              <a16:creationId xmlns:a16="http://schemas.microsoft.com/office/drawing/2014/main" id="{0A196CE3-A522-405B-AB21-FAEE7195F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55" name="Picture 3" descr="C:\logo\LOGO 44ter.jpg">
          <a:extLst>
            <a:ext uri="{FF2B5EF4-FFF2-40B4-BE49-F238E27FC236}">
              <a16:creationId xmlns:a16="http://schemas.microsoft.com/office/drawing/2014/main" id="{C999FDB6-001D-42CA-8956-2723F22F8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56" name="Picture 2" descr="C:\logo\LOGO 44ter.jpg">
          <a:extLst>
            <a:ext uri="{FF2B5EF4-FFF2-40B4-BE49-F238E27FC236}">
              <a16:creationId xmlns:a16="http://schemas.microsoft.com/office/drawing/2014/main" id="{5A481E89-2D7F-4971-8065-0DE319BD3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57" name="Picture 3" descr="C:\logo\LOGO 44ter.jpg">
          <a:extLst>
            <a:ext uri="{FF2B5EF4-FFF2-40B4-BE49-F238E27FC236}">
              <a16:creationId xmlns:a16="http://schemas.microsoft.com/office/drawing/2014/main" id="{3A25E5AA-9F8D-4228-A506-86A5FCB15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58" name="Picture 2" descr="C:\logo\LOGO 44ter.jpg">
          <a:extLst>
            <a:ext uri="{FF2B5EF4-FFF2-40B4-BE49-F238E27FC236}">
              <a16:creationId xmlns:a16="http://schemas.microsoft.com/office/drawing/2014/main" id="{7C9283DB-563C-4A2B-A978-02BF5C44A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59" name="Picture 3" descr="C:\logo\LOGO 44ter.jpg">
          <a:extLst>
            <a:ext uri="{FF2B5EF4-FFF2-40B4-BE49-F238E27FC236}">
              <a16:creationId xmlns:a16="http://schemas.microsoft.com/office/drawing/2014/main" id="{CFF5E795-6B05-4036-A2C4-7E4805F22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160" name="Picture 2" descr="C:\logo\LOGO 44ter.jpg">
          <a:extLst>
            <a:ext uri="{FF2B5EF4-FFF2-40B4-BE49-F238E27FC236}">
              <a16:creationId xmlns:a16="http://schemas.microsoft.com/office/drawing/2014/main" id="{875259A2-809F-46B5-86B1-7014DA850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161" name="Picture 3" descr="C:\logo\LOGO 44ter.jpg">
          <a:extLst>
            <a:ext uri="{FF2B5EF4-FFF2-40B4-BE49-F238E27FC236}">
              <a16:creationId xmlns:a16="http://schemas.microsoft.com/office/drawing/2014/main" id="{407F673F-367B-4EEC-BF5E-CCD15B0A5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62" name="Picture 2" descr="C:\logo\LOGO 44ter.jpg">
          <a:extLst>
            <a:ext uri="{FF2B5EF4-FFF2-40B4-BE49-F238E27FC236}">
              <a16:creationId xmlns:a16="http://schemas.microsoft.com/office/drawing/2014/main" id="{419AB805-8497-4C86-98A3-E95BDA875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63" name="Picture 3" descr="C:\logo\LOGO 44ter.jpg">
          <a:extLst>
            <a:ext uri="{FF2B5EF4-FFF2-40B4-BE49-F238E27FC236}">
              <a16:creationId xmlns:a16="http://schemas.microsoft.com/office/drawing/2014/main" id="{7208050A-6364-4A17-BEAC-A82F5F18B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164" name="Picture 2" descr="C:\logo\LOGO 44ter.jpg">
          <a:extLst>
            <a:ext uri="{FF2B5EF4-FFF2-40B4-BE49-F238E27FC236}">
              <a16:creationId xmlns:a16="http://schemas.microsoft.com/office/drawing/2014/main" id="{FCB19958-DAC7-4319-98FA-8054ABD9A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165" name="Picture 3" descr="C:\logo\LOGO 44ter.jpg">
          <a:extLst>
            <a:ext uri="{FF2B5EF4-FFF2-40B4-BE49-F238E27FC236}">
              <a16:creationId xmlns:a16="http://schemas.microsoft.com/office/drawing/2014/main" id="{35326A20-F1F6-4C13-8D52-612331233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66" name="Picture 2" descr="C:\logo\LOGO 44ter.jpg">
          <a:extLst>
            <a:ext uri="{FF2B5EF4-FFF2-40B4-BE49-F238E27FC236}">
              <a16:creationId xmlns:a16="http://schemas.microsoft.com/office/drawing/2014/main" id="{1CD77A65-3D4A-464D-B7BC-6929379A9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67" name="Picture 3" descr="C:\logo\LOGO 44ter.jpg">
          <a:extLst>
            <a:ext uri="{FF2B5EF4-FFF2-40B4-BE49-F238E27FC236}">
              <a16:creationId xmlns:a16="http://schemas.microsoft.com/office/drawing/2014/main" id="{D36BD828-8A0E-43AE-8A2D-F7B19AC08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168" name="Picture 2" descr="C:\logo\LOGO 44ter.jpg">
          <a:extLst>
            <a:ext uri="{FF2B5EF4-FFF2-40B4-BE49-F238E27FC236}">
              <a16:creationId xmlns:a16="http://schemas.microsoft.com/office/drawing/2014/main" id="{08BFFE9B-8014-4B7A-BADD-CA19BD580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169" name="Picture 3" descr="C:\logo\LOGO 44ter.jpg">
          <a:extLst>
            <a:ext uri="{FF2B5EF4-FFF2-40B4-BE49-F238E27FC236}">
              <a16:creationId xmlns:a16="http://schemas.microsoft.com/office/drawing/2014/main" id="{27AE300D-838A-41A2-AF32-401C13664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70" name="Picture 2" descr="C:\logo\LOGO 44ter.jpg">
          <a:extLst>
            <a:ext uri="{FF2B5EF4-FFF2-40B4-BE49-F238E27FC236}">
              <a16:creationId xmlns:a16="http://schemas.microsoft.com/office/drawing/2014/main" id="{75B4B671-28C3-4733-AAD2-C2611D92D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38162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71" name="Picture 3" descr="C:\logo\LOGO 44ter.jpg">
          <a:extLst>
            <a:ext uri="{FF2B5EF4-FFF2-40B4-BE49-F238E27FC236}">
              <a16:creationId xmlns:a16="http://schemas.microsoft.com/office/drawing/2014/main" id="{8F56A49D-0505-4E82-8C20-6AE2AC7DD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53816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172" name="Picture 2" descr="C:\logo\LOGO 44ter.jpg">
          <a:extLst>
            <a:ext uri="{FF2B5EF4-FFF2-40B4-BE49-F238E27FC236}">
              <a16:creationId xmlns:a16="http://schemas.microsoft.com/office/drawing/2014/main" id="{C80B5868-64D1-4FA7-91A7-EB7449B85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38162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173" name="Picture 3" descr="C:\logo\LOGO 44ter.jpg">
          <a:extLst>
            <a:ext uri="{FF2B5EF4-FFF2-40B4-BE49-F238E27FC236}">
              <a16:creationId xmlns:a16="http://schemas.microsoft.com/office/drawing/2014/main" id="{3918A2CD-A26D-4464-B403-4E7C3B999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53816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174" name="Picture 2" descr="C:\logo\LOGO 44ter.jpg">
          <a:extLst>
            <a:ext uri="{FF2B5EF4-FFF2-40B4-BE49-F238E27FC236}">
              <a16:creationId xmlns:a16="http://schemas.microsoft.com/office/drawing/2014/main" id="{3462C8ED-4306-452B-9A14-299E2211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15</xdr:row>
      <xdr:rowOff>0</xdr:rowOff>
    </xdr:from>
    <xdr:to>
      <xdr:col>13</xdr:col>
      <xdr:colOff>771525</xdr:colOff>
      <xdr:row>15</xdr:row>
      <xdr:rowOff>0</xdr:rowOff>
    </xdr:to>
    <xdr:pic>
      <xdr:nvPicPr>
        <xdr:cNvPr id="175" name="Picture 3" descr="C:\logo\LOGO 44ter.jpg">
          <a:extLst>
            <a:ext uri="{FF2B5EF4-FFF2-40B4-BE49-F238E27FC236}">
              <a16:creationId xmlns:a16="http://schemas.microsoft.com/office/drawing/2014/main" id="{22CB4560-BE8F-4B6B-A490-60CE9D118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176" name="Picture 4" descr="C:\logo\LOGO 44ter.jpg">
          <a:extLst>
            <a:ext uri="{FF2B5EF4-FFF2-40B4-BE49-F238E27FC236}">
              <a16:creationId xmlns:a16="http://schemas.microsoft.com/office/drawing/2014/main" id="{EF1788B6-CFBC-4971-AC6A-1E6F6BBD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5297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177" name="Picture 2" descr="C:\logo\LOGO 44ter.jpg">
          <a:extLst>
            <a:ext uri="{FF2B5EF4-FFF2-40B4-BE49-F238E27FC236}">
              <a16:creationId xmlns:a16="http://schemas.microsoft.com/office/drawing/2014/main" id="{9CA1AEF9-CBA3-4762-8451-8F92313C7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38162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178" name="Picture 3" descr="C:\logo\LOGO 44ter.jpg">
          <a:extLst>
            <a:ext uri="{FF2B5EF4-FFF2-40B4-BE49-F238E27FC236}">
              <a16:creationId xmlns:a16="http://schemas.microsoft.com/office/drawing/2014/main" id="{7EB96E45-2EA5-4877-89E1-B8EC7972C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81625"/>
          <a:ext cx="2324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179" name="Picture 4" descr="C:\logo\LOGO 44ter.jpg">
          <a:extLst>
            <a:ext uri="{FF2B5EF4-FFF2-40B4-BE49-F238E27FC236}">
              <a16:creationId xmlns:a16="http://schemas.microsoft.com/office/drawing/2014/main" id="{E2CA843F-858B-4669-9CEE-DCF1AFF42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5297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593724</xdr:colOff>
      <xdr:row>15</xdr:row>
      <xdr:rowOff>426508</xdr:rowOff>
    </xdr:from>
    <xdr:to>
      <xdr:col>23</xdr:col>
      <xdr:colOff>39159</xdr:colOff>
      <xdr:row>15</xdr:row>
      <xdr:rowOff>426508</xdr:rowOff>
    </xdr:to>
    <xdr:pic>
      <xdr:nvPicPr>
        <xdr:cNvPr id="180" name="Picture 2" descr="C:\logo\LOGO 44ter.jpg">
          <a:extLst>
            <a:ext uri="{FF2B5EF4-FFF2-40B4-BE49-F238E27FC236}">
              <a16:creationId xmlns:a16="http://schemas.microsoft.com/office/drawing/2014/main" id="{9E2336AB-19DB-46AD-9A57-B6FB1E396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4774" y="5808133"/>
          <a:ext cx="41698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81" name="Picture 2" descr="C:\logo\LOGO 44ter.jpg">
          <a:extLst>
            <a:ext uri="{FF2B5EF4-FFF2-40B4-BE49-F238E27FC236}">
              <a16:creationId xmlns:a16="http://schemas.microsoft.com/office/drawing/2014/main" id="{87EF45F0-BF70-4D7A-8016-85AC882A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53816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82" name="Picture 3" descr="C:\logo\LOGO 44ter.jpg">
          <a:extLst>
            <a:ext uri="{FF2B5EF4-FFF2-40B4-BE49-F238E27FC236}">
              <a16:creationId xmlns:a16="http://schemas.microsoft.com/office/drawing/2014/main" id="{B9EE68CB-C5C5-4010-80DE-093A39F2F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183" name="Picture 2" descr="C:\logo\LOGO 44ter.jpg">
          <a:extLst>
            <a:ext uri="{FF2B5EF4-FFF2-40B4-BE49-F238E27FC236}">
              <a16:creationId xmlns:a16="http://schemas.microsoft.com/office/drawing/2014/main" id="{329CD93F-0BB9-4AA3-9196-79941594D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53816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184" name="Picture 3" descr="C:\logo\LOGO 44ter.jpg">
          <a:extLst>
            <a:ext uri="{FF2B5EF4-FFF2-40B4-BE49-F238E27FC236}">
              <a16:creationId xmlns:a16="http://schemas.microsoft.com/office/drawing/2014/main" id="{8AB5033C-0FEF-41F0-90F6-AB9F9F111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85" name="Picture 2" descr="C:\logo\LOGO 44ter.jpg">
          <a:extLst>
            <a:ext uri="{FF2B5EF4-FFF2-40B4-BE49-F238E27FC236}">
              <a16:creationId xmlns:a16="http://schemas.microsoft.com/office/drawing/2014/main" id="{C456476F-6998-42D8-9ABA-B30A874F4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86" name="Picture 3" descr="C:\logo\LOGO 44ter.jpg">
          <a:extLst>
            <a:ext uri="{FF2B5EF4-FFF2-40B4-BE49-F238E27FC236}">
              <a16:creationId xmlns:a16="http://schemas.microsoft.com/office/drawing/2014/main" id="{F6F3B7CA-B4A1-4B2E-A603-3B916F441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187" name="Picture 2" descr="C:\logo\LOGO 44ter.jpg">
          <a:extLst>
            <a:ext uri="{FF2B5EF4-FFF2-40B4-BE49-F238E27FC236}">
              <a16:creationId xmlns:a16="http://schemas.microsoft.com/office/drawing/2014/main" id="{190C6260-F85D-46DD-BAED-694857359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188" name="Picture 3" descr="C:\logo\LOGO 44ter.jpg">
          <a:extLst>
            <a:ext uri="{FF2B5EF4-FFF2-40B4-BE49-F238E27FC236}">
              <a16:creationId xmlns:a16="http://schemas.microsoft.com/office/drawing/2014/main" id="{BC7B6BB9-37C5-4638-B653-D52960BAB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89" name="Picture 2" descr="C:\logo\LOGO 44ter.jpg">
          <a:extLst>
            <a:ext uri="{FF2B5EF4-FFF2-40B4-BE49-F238E27FC236}">
              <a16:creationId xmlns:a16="http://schemas.microsoft.com/office/drawing/2014/main" id="{4E6B5123-502D-4847-BD93-BF63FFCFD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90" name="Picture 3" descr="C:\logo\LOGO 44ter.jpg">
          <a:extLst>
            <a:ext uri="{FF2B5EF4-FFF2-40B4-BE49-F238E27FC236}">
              <a16:creationId xmlns:a16="http://schemas.microsoft.com/office/drawing/2014/main" id="{59C5CFC9-1B29-4199-B9C8-FD1CCE976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191" name="Picture 2" descr="C:\logo\LOGO 44ter.jpg">
          <a:extLst>
            <a:ext uri="{FF2B5EF4-FFF2-40B4-BE49-F238E27FC236}">
              <a16:creationId xmlns:a16="http://schemas.microsoft.com/office/drawing/2014/main" id="{8401A1B8-8D6F-4206-90B4-14DE57FD8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192" name="Picture 3" descr="C:\logo\LOGO 44ter.jpg">
          <a:extLst>
            <a:ext uri="{FF2B5EF4-FFF2-40B4-BE49-F238E27FC236}">
              <a16:creationId xmlns:a16="http://schemas.microsoft.com/office/drawing/2014/main" id="{7B4CF449-79AA-41EB-92E9-99DF75DFE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93" name="Picture 2" descr="C:\logo\LOGO 44ter.jpg">
          <a:extLst>
            <a:ext uri="{FF2B5EF4-FFF2-40B4-BE49-F238E27FC236}">
              <a16:creationId xmlns:a16="http://schemas.microsoft.com/office/drawing/2014/main" id="{2174D970-56DB-4B1F-A661-BC80EF12C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94" name="Picture 3" descr="C:\logo\LOGO 44ter.jpg">
          <a:extLst>
            <a:ext uri="{FF2B5EF4-FFF2-40B4-BE49-F238E27FC236}">
              <a16:creationId xmlns:a16="http://schemas.microsoft.com/office/drawing/2014/main" id="{E02D3901-F50E-4DF8-9F3B-5C88ABD42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195" name="Picture 2" descr="C:\logo\LOGO 44ter.jpg">
          <a:extLst>
            <a:ext uri="{FF2B5EF4-FFF2-40B4-BE49-F238E27FC236}">
              <a16:creationId xmlns:a16="http://schemas.microsoft.com/office/drawing/2014/main" id="{DF5C9AD2-F5E6-4D05-AE81-2442AE1A7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196" name="Picture 3" descr="C:\logo\LOGO 44ter.jpg">
          <a:extLst>
            <a:ext uri="{FF2B5EF4-FFF2-40B4-BE49-F238E27FC236}">
              <a16:creationId xmlns:a16="http://schemas.microsoft.com/office/drawing/2014/main" id="{988B1641-FA20-4727-B978-EC5DF81C6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97" name="Picture 2" descr="C:\logo\LOGO 44ter.jpg">
          <a:extLst>
            <a:ext uri="{FF2B5EF4-FFF2-40B4-BE49-F238E27FC236}">
              <a16:creationId xmlns:a16="http://schemas.microsoft.com/office/drawing/2014/main" id="{7AE2B28C-3EB5-4BE5-8498-7077CFBA9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198" name="Picture 3" descr="C:\logo\LOGO 44ter.jpg">
          <a:extLst>
            <a:ext uri="{FF2B5EF4-FFF2-40B4-BE49-F238E27FC236}">
              <a16:creationId xmlns:a16="http://schemas.microsoft.com/office/drawing/2014/main" id="{BA8AE772-B724-426E-9642-59D413460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199" name="Picture 2" descr="C:\logo\LOGO 44ter.jpg">
          <a:extLst>
            <a:ext uri="{FF2B5EF4-FFF2-40B4-BE49-F238E27FC236}">
              <a16:creationId xmlns:a16="http://schemas.microsoft.com/office/drawing/2014/main" id="{0FCB4E81-9053-4F3C-8FF1-5199549FD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00" name="Picture 3" descr="C:\logo\LOGO 44ter.jpg">
          <a:extLst>
            <a:ext uri="{FF2B5EF4-FFF2-40B4-BE49-F238E27FC236}">
              <a16:creationId xmlns:a16="http://schemas.microsoft.com/office/drawing/2014/main" id="{4E505B4A-E404-4007-9478-A49FFF431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01" name="Picture 2" descr="C:\logo\LOGO 44ter.jpg">
          <a:extLst>
            <a:ext uri="{FF2B5EF4-FFF2-40B4-BE49-F238E27FC236}">
              <a16:creationId xmlns:a16="http://schemas.microsoft.com/office/drawing/2014/main" id="{5EFC7E6A-B68A-4F52-9C9E-8DE884281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02" name="Picture 3" descr="C:\logo\LOGO 44ter.jpg">
          <a:extLst>
            <a:ext uri="{FF2B5EF4-FFF2-40B4-BE49-F238E27FC236}">
              <a16:creationId xmlns:a16="http://schemas.microsoft.com/office/drawing/2014/main" id="{C81322B2-4059-4482-A177-7148F9E17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03" name="Picture 2" descr="C:\logo\LOGO 44ter.jpg">
          <a:extLst>
            <a:ext uri="{FF2B5EF4-FFF2-40B4-BE49-F238E27FC236}">
              <a16:creationId xmlns:a16="http://schemas.microsoft.com/office/drawing/2014/main" id="{72305C21-495F-46C6-A21A-B90E73017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04" name="Picture 3" descr="C:\logo\LOGO 44ter.jpg">
          <a:extLst>
            <a:ext uri="{FF2B5EF4-FFF2-40B4-BE49-F238E27FC236}">
              <a16:creationId xmlns:a16="http://schemas.microsoft.com/office/drawing/2014/main" id="{F2337A89-99E6-4F2C-A1B3-24FB0FF1E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05" name="Picture 2" descr="C:\logo\LOGO 44ter.jpg">
          <a:extLst>
            <a:ext uri="{FF2B5EF4-FFF2-40B4-BE49-F238E27FC236}">
              <a16:creationId xmlns:a16="http://schemas.microsoft.com/office/drawing/2014/main" id="{3F5CFB22-B45F-48AA-813A-9C9082F52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06" name="Picture 3" descr="C:\logo\LOGO 44ter.jpg">
          <a:extLst>
            <a:ext uri="{FF2B5EF4-FFF2-40B4-BE49-F238E27FC236}">
              <a16:creationId xmlns:a16="http://schemas.microsoft.com/office/drawing/2014/main" id="{BD8035B4-60E5-45BA-89D4-48E54DBE9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07" name="Picture 2" descr="C:\logo\LOGO 44ter.jpg">
          <a:extLst>
            <a:ext uri="{FF2B5EF4-FFF2-40B4-BE49-F238E27FC236}">
              <a16:creationId xmlns:a16="http://schemas.microsoft.com/office/drawing/2014/main" id="{3DFAA0D1-F327-456E-839A-5C38B4798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08" name="Picture 3" descr="C:\logo\LOGO 44ter.jpg">
          <a:extLst>
            <a:ext uri="{FF2B5EF4-FFF2-40B4-BE49-F238E27FC236}">
              <a16:creationId xmlns:a16="http://schemas.microsoft.com/office/drawing/2014/main" id="{0F16473E-80FD-49D2-ADDD-056AFF64D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09" name="Picture 2" descr="C:\logo\LOGO 44ter.jpg">
          <a:extLst>
            <a:ext uri="{FF2B5EF4-FFF2-40B4-BE49-F238E27FC236}">
              <a16:creationId xmlns:a16="http://schemas.microsoft.com/office/drawing/2014/main" id="{89188C6F-24D4-4A8F-B380-92AB8410A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10" name="Picture 3" descr="C:\logo\LOGO 44ter.jpg">
          <a:extLst>
            <a:ext uri="{FF2B5EF4-FFF2-40B4-BE49-F238E27FC236}">
              <a16:creationId xmlns:a16="http://schemas.microsoft.com/office/drawing/2014/main" id="{316AAC21-0758-45E2-8CD4-673882EC5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11" name="Picture 2" descr="C:\logo\LOGO 44ter.jpg">
          <a:extLst>
            <a:ext uri="{FF2B5EF4-FFF2-40B4-BE49-F238E27FC236}">
              <a16:creationId xmlns:a16="http://schemas.microsoft.com/office/drawing/2014/main" id="{17E28CB6-4CDE-4276-A843-FDEBD9A86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12" name="Picture 3" descr="C:\logo\LOGO 44ter.jpg">
          <a:extLst>
            <a:ext uri="{FF2B5EF4-FFF2-40B4-BE49-F238E27FC236}">
              <a16:creationId xmlns:a16="http://schemas.microsoft.com/office/drawing/2014/main" id="{F5A1167F-69FB-414E-A5EA-8E9C04213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13" name="Picture 2" descr="C:\logo\LOGO 44ter.jpg">
          <a:extLst>
            <a:ext uri="{FF2B5EF4-FFF2-40B4-BE49-F238E27FC236}">
              <a16:creationId xmlns:a16="http://schemas.microsoft.com/office/drawing/2014/main" id="{64364AA2-902A-46EF-BE1C-97CF6FB0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38162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214" name="Picture 3" descr="C:\logo\LOGO 44ter.jpg">
          <a:extLst>
            <a:ext uri="{FF2B5EF4-FFF2-40B4-BE49-F238E27FC236}">
              <a16:creationId xmlns:a16="http://schemas.microsoft.com/office/drawing/2014/main" id="{52AA530F-2E32-47E9-98C0-7D647F1AD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53816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15" name="Picture 2" descr="C:\logo\LOGO 44ter.jpg">
          <a:extLst>
            <a:ext uri="{FF2B5EF4-FFF2-40B4-BE49-F238E27FC236}">
              <a16:creationId xmlns:a16="http://schemas.microsoft.com/office/drawing/2014/main" id="{3A5EC54A-E105-4B64-9C48-AA56793FC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38162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216" name="Picture 3" descr="C:\logo\LOGO 44ter.jpg">
          <a:extLst>
            <a:ext uri="{FF2B5EF4-FFF2-40B4-BE49-F238E27FC236}">
              <a16:creationId xmlns:a16="http://schemas.microsoft.com/office/drawing/2014/main" id="{B7414B8C-3BD0-45DC-8BFB-71C55AF30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53816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217" name="Picture 2" descr="C:\logo\LOGO 44ter.jpg">
          <a:extLst>
            <a:ext uri="{FF2B5EF4-FFF2-40B4-BE49-F238E27FC236}">
              <a16:creationId xmlns:a16="http://schemas.microsoft.com/office/drawing/2014/main" id="{8AD39286-D302-4248-B0C6-A6BFE8C16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15</xdr:row>
      <xdr:rowOff>0</xdr:rowOff>
    </xdr:from>
    <xdr:to>
      <xdr:col>13</xdr:col>
      <xdr:colOff>771525</xdr:colOff>
      <xdr:row>15</xdr:row>
      <xdr:rowOff>0</xdr:rowOff>
    </xdr:to>
    <xdr:pic>
      <xdr:nvPicPr>
        <xdr:cNvPr id="218" name="Picture 3" descr="C:\logo\LOGO 44ter.jpg">
          <a:extLst>
            <a:ext uri="{FF2B5EF4-FFF2-40B4-BE49-F238E27FC236}">
              <a16:creationId xmlns:a16="http://schemas.microsoft.com/office/drawing/2014/main" id="{45503C4D-A173-4E2E-8E0E-8C6720EA7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219" name="Picture 4" descr="C:\logo\LOGO 44ter.jpg">
          <a:extLst>
            <a:ext uri="{FF2B5EF4-FFF2-40B4-BE49-F238E27FC236}">
              <a16:creationId xmlns:a16="http://schemas.microsoft.com/office/drawing/2014/main" id="{00000000-0008-0000-0100-00003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5297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0</xdr:rowOff>
    </xdr:from>
    <xdr:to>
      <xdr:col>1</xdr:col>
      <xdr:colOff>733425</xdr:colOff>
      <xdr:row>15</xdr:row>
      <xdr:rowOff>0</xdr:rowOff>
    </xdr:to>
    <xdr:pic>
      <xdr:nvPicPr>
        <xdr:cNvPr id="220" name="Picture 2" descr="C:\logo\LOGO 44ter.jpg">
          <a:extLst>
            <a:ext uri="{FF2B5EF4-FFF2-40B4-BE49-F238E27FC236}">
              <a16:creationId xmlns:a16="http://schemas.microsoft.com/office/drawing/2014/main" id="{00000000-0008-0000-0100-00003A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38162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15</xdr:row>
      <xdr:rowOff>0</xdr:rowOff>
    </xdr:from>
    <xdr:to>
      <xdr:col>1</xdr:col>
      <xdr:colOff>771525</xdr:colOff>
      <xdr:row>15</xdr:row>
      <xdr:rowOff>0</xdr:rowOff>
    </xdr:to>
    <xdr:pic>
      <xdr:nvPicPr>
        <xdr:cNvPr id="221" name="Picture 3" descr="C:\logo\LOGO 44ter.jpg">
          <a:extLst>
            <a:ext uri="{FF2B5EF4-FFF2-40B4-BE49-F238E27FC236}">
              <a16:creationId xmlns:a16="http://schemas.microsoft.com/office/drawing/2014/main" id="{00000000-0008-0000-0100-00003B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81625"/>
          <a:ext cx="2324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222" name="Picture 4" descr="C:\logo\LOGO 44ter.jpg">
          <a:extLst>
            <a:ext uri="{FF2B5EF4-FFF2-40B4-BE49-F238E27FC236}">
              <a16:creationId xmlns:a16="http://schemas.microsoft.com/office/drawing/2014/main" id="{00000000-0008-0000-0100-00003C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52975"/>
          <a:ext cx="2314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223" name="Picture 2" descr="C:\logo\LOGO 44ter.jpg">
          <a:extLst>
            <a:ext uri="{FF2B5EF4-FFF2-40B4-BE49-F238E27FC236}">
              <a16:creationId xmlns:a16="http://schemas.microsoft.com/office/drawing/2014/main" id="{FA4B4C15-6B6A-4F3B-AD95-E71B728B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53816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224" name="Picture 3" descr="C:\logo\LOGO 44ter.jpg">
          <a:extLst>
            <a:ext uri="{FF2B5EF4-FFF2-40B4-BE49-F238E27FC236}">
              <a16:creationId xmlns:a16="http://schemas.microsoft.com/office/drawing/2014/main" id="{B35B3962-3794-49E7-BD5A-2B84EB234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225" name="Picture 2" descr="C:\logo\LOGO 44ter.jpg">
          <a:extLst>
            <a:ext uri="{FF2B5EF4-FFF2-40B4-BE49-F238E27FC236}">
              <a16:creationId xmlns:a16="http://schemas.microsoft.com/office/drawing/2014/main" id="{8373CC9F-9B2A-4445-AE02-907ECC6A8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53816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226" name="Picture 3" descr="C:\logo\LOGO 44ter.jpg">
          <a:extLst>
            <a:ext uri="{FF2B5EF4-FFF2-40B4-BE49-F238E27FC236}">
              <a16:creationId xmlns:a16="http://schemas.microsoft.com/office/drawing/2014/main" id="{ED0799EA-3158-419B-9A09-D2D432CB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227" name="Picture 2" descr="C:\logo\LOGO 44ter.jpg">
          <a:extLst>
            <a:ext uri="{FF2B5EF4-FFF2-40B4-BE49-F238E27FC236}">
              <a16:creationId xmlns:a16="http://schemas.microsoft.com/office/drawing/2014/main" id="{0E563E3F-4EB7-4DEA-B707-19B51557E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228" name="Picture 3" descr="C:\logo\LOGO 44ter.jpg">
          <a:extLst>
            <a:ext uri="{FF2B5EF4-FFF2-40B4-BE49-F238E27FC236}">
              <a16:creationId xmlns:a16="http://schemas.microsoft.com/office/drawing/2014/main" id="{B02E18B7-76DA-41FA-B722-B66025559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229" name="Picture 2" descr="C:\logo\LOGO 44ter.jpg">
          <a:extLst>
            <a:ext uri="{FF2B5EF4-FFF2-40B4-BE49-F238E27FC236}">
              <a16:creationId xmlns:a16="http://schemas.microsoft.com/office/drawing/2014/main" id="{BA0AA70A-2B52-4E66-A4C7-2E74DCD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230" name="Picture 3" descr="C:\logo\LOGO 44ter.jpg">
          <a:extLst>
            <a:ext uri="{FF2B5EF4-FFF2-40B4-BE49-F238E27FC236}">
              <a16:creationId xmlns:a16="http://schemas.microsoft.com/office/drawing/2014/main" id="{B81B8477-EB72-4FBC-8BD4-3E08BF46D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231" name="Picture 2" descr="C:\logo\LOGO 44ter.jpg">
          <a:extLst>
            <a:ext uri="{FF2B5EF4-FFF2-40B4-BE49-F238E27FC236}">
              <a16:creationId xmlns:a16="http://schemas.microsoft.com/office/drawing/2014/main" id="{85735EB0-973C-4CDC-B958-5F3F7036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232" name="Picture 3" descr="C:\logo\LOGO 44ter.jpg">
          <a:extLst>
            <a:ext uri="{FF2B5EF4-FFF2-40B4-BE49-F238E27FC236}">
              <a16:creationId xmlns:a16="http://schemas.microsoft.com/office/drawing/2014/main" id="{1A899A80-4E1C-4668-83FF-255CFBC40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233" name="Picture 2" descr="C:\logo\LOGO 44ter.jpg">
          <a:extLst>
            <a:ext uri="{FF2B5EF4-FFF2-40B4-BE49-F238E27FC236}">
              <a16:creationId xmlns:a16="http://schemas.microsoft.com/office/drawing/2014/main" id="{192910D6-F1F8-4AF4-9519-EBE8366C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234" name="Picture 3" descr="C:\logo\LOGO 44ter.jpg">
          <a:extLst>
            <a:ext uri="{FF2B5EF4-FFF2-40B4-BE49-F238E27FC236}">
              <a16:creationId xmlns:a16="http://schemas.microsoft.com/office/drawing/2014/main" id="{FD2C79ED-4D14-4807-8C59-FFA5CC5B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35" name="Picture 2" descr="C:\logo\LOGO 44ter.jpg">
          <a:extLst>
            <a:ext uri="{FF2B5EF4-FFF2-40B4-BE49-F238E27FC236}">
              <a16:creationId xmlns:a16="http://schemas.microsoft.com/office/drawing/2014/main" id="{768DD22F-452B-4B89-941C-5385A4D6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36" name="Picture 3" descr="C:\logo\LOGO 44ter.jpg">
          <a:extLst>
            <a:ext uri="{FF2B5EF4-FFF2-40B4-BE49-F238E27FC236}">
              <a16:creationId xmlns:a16="http://schemas.microsoft.com/office/drawing/2014/main" id="{9274A15D-289A-47F7-9669-98CFE7B3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37" name="Picture 2" descr="C:\logo\LOGO 44ter.jpg">
          <a:extLst>
            <a:ext uri="{FF2B5EF4-FFF2-40B4-BE49-F238E27FC236}">
              <a16:creationId xmlns:a16="http://schemas.microsoft.com/office/drawing/2014/main" id="{A3EDDD14-93B2-4161-978C-8AB411C6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38" name="Picture 3" descr="C:\logo\LOGO 44ter.jpg">
          <a:extLst>
            <a:ext uri="{FF2B5EF4-FFF2-40B4-BE49-F238E27FC236}">
              <a16:creationId xmlns:a16="http://schemas.microsoft.com/office/drawing/2014/main" id="{927A3BC7-1894-4578-B9A9-8C8F1765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39" name="Picture 2" descr="C:\logo\LOGO 44ter.jpg">
          <a:extLst>
            <a:ext uri="{FF2B5EF4-FFF2-40B4-BE49-F238E27FC236}">
              <a16:creationId xmlns:a16="http://schemas.microsoft.com/office/drawing/2014/main" id="{E42118E4-2940-404F-B7BA-901CCEEED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40" name="Picture 3" descr="C:\logo\LOGO 44ter.jpg">
          <a:extLst>
            <a:ext uri="{FF2B5EF4-FFF2-40B4-BE49-F238E27FC236}">
              <a16:creationId xmlns:a16="http://schemas.microsoft.com/office/drawing/2014/main" id="{E62E019D-9B76-4B98-B60B-7AF85CF5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41" name="Picture 2" descr="C:\logo\LOGO 44ter.jpg">
          <a:extLst>
            <a:ext uri="{FF2B5EF4-FFF2-40B4-BE49-F238E27FC236}">
              <a16:creationId xmlns:a16="http://schemas.microsoft.com/office/drawing/2014/main" id="{B154CA54-02E3-480A-AE53-D3485D89A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42" name="Picture 3" descr="C:\logo\LOGO 44ter.jpg">
          <a:extLst>
            <a:ext uri="{FF2B5EF4-FFF2-40B4-BE49-F238E27FC236}">
              <a16:creationId xmlns:a16="http://schemas.microsoft.com/office/drawing/2014/main" id="{8899AE89-6D2A-49AC-AAA7-3187839F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5381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43" name="Picture 2" descr="C:\logo\LOGO 44ter.jpg">
          <a:extLst>
            <a:ext uri="{FF2B5EF4-FFF2-40B4-BE49-F238E27FC236}">
              <a16:creationId xmlns:a16="http://schemas.microsoft.com/office/drawing/2014/main" id="{F3306C18-4993-492F-8BB3-84685D3C0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44" name="Picture 3" descr="C:\logo\LOGO 44ter.jpg">
          <a:extLst>
            <a:ext uri="{FF2B5EF4-FFF2-40B4-BE49-F238E27FC236}">
              <a16:creationId xmlns:a16="http://schemas.microsoft.com/office/drawing/2014/main" id="{3A135B77-FB3A-4564-86A9-0513D11C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45" name="Picture 2" descr="C:\logo\LOGO 44ter.jpg">
          <a:extLst>
            <a:ext uri="{FF2B5EF4-FFF2-40B4-BE49-F238E27FC236}">
              <a16:creationId xmlns:a16="http://schemas.microsoft.com/office/drawing/2014/main" id="{E8380816-4681-474F-9391-0F45CD213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46" name="Picture 3" descr="C:\logo\LOGO 44ter.jpg">
          <a:extLst>
            <a:ext uri="{FF2B5EF4-FFF2-40B4-BE49-F238E27FC236}">
              <a16:creationId xmlns:a16="http://schemas.microsoft.com/office/drawing/2014/main" id="{9FCA4DC6-FDCA-41E7-90A8-E2017A1EC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53816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47" name="Picture 2" descr="C:\logo\LOGO 44ter.jpg">
          <a:extLst>
            <a:ext uri="{FF2B5EF4-FFF2-40B4-BE49-F238E27FC236}">
              <a16:creationId xmlns:a16="http://schemas.microsoft.com/office/drawing/2014/main" id="{E0277773-5748-4281-82E8-1716BC241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48" name="Picture 3" descr="C:\logo\LOGO 44ter.jpg">
          <a:extLst>
            <a:ext uri="{FF2B5EF4-FFF2-40B4-BE49-F238E27FC236}">
              <a16:creationId xmlns:a16="http://schemas.microsoft.com/office/drawing/2014/main" id="{A70D3FED-FF82-436C-9C78-1206CB59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49" name="Picture 2" descr="C:\logo\LOGO 44ter.jpg">
          <a:extLst>
            <a:ext uri="{FF2B5EF4-FFF2-40B4-BE49-F238E27FC236}">
              <a16:creationId xmlns:a16="http://schemas.microsoft.com/office/drawing/2014/main" id="{FC00077C-D2E4-4669-AB12-CD9CBCBD9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50" name="Picture 3" descr="C:\logo\LOGO 44ter.jpg">
          <a:extLst>
            <a:ext uri="{FF2B5EF4-FFF2-40B4-BE49-F238E27FC236}">
              <a16:creationId xmlns:a16="http://schemas.microsoft.com/office/drawing/2014/main" id="{35796F1A-69BD-455A-8102-753824C95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51" name="Picture 2" descr="C:\logo\LOGO 44ter.jpg">
          <a:extLst>
            <a:ext uri="{FF2B5EF4-FFF2-40B4-BE49-F238E27FC236}">
              <a16:creationId xmlns:a16="http://schemas.microsoft.com/office/drawing/2014/main" id="{94361583-70C5-4C95-8D34-CCD93C89A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52" name="Picture 3" descr="C:\logo\LOGO 44ter.jpg">
          <a:extLst>
            <a:ext uri="{FF2B5EF4-FFF2-40B4-BE49-F238E27FC236}">
              <a16:creationId xmlns:a16="http://schemas.microsoft.com/office/drawing/2014/main" id="{754A4E88-7306-474E-8ABD-BE653491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53" name="Picture 2" descr="C:\logo\LOGO 44ter.jpg">
          <a:extLst>
            <a:ext uri="{FF2B5EF4-FFF2-40B4-BE49-F238E27FC236}">
              <a16:creationId xmlns:a16="http://schemas.microsoft.com/office/drawing/2014/main" id="{AB77FAE5-12F5-41F3-8B2B-B252D671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381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54" name="Picture 3" descr="C:\logo\LOGO 44ter.jpg">
          <a:extLst>
            <a:ext uri="{FF2B5EF4-FFF2-40B4-BE49-F238E27FC236}">
              <a16:creationId xmlns:a16="http://schemas.microsoft.com/office/drawing/2014/main" id="{3D2EB2CE-4B44-47F2-A041-00179A77C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381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55" name="Picture 2" descr="C:\logo\LOGO 44ter.jpg">
          <a:extLst>
            <a:ext uri="{FF2B5EF4-FFF2-40B4-BE49-F238E27FC236}">
              <a16:creationId xmlns:a16="http://schemas.microsoft.com/office/drawing/2014/main" id="{04281E2B-DC33-431A-9E53-3EBE5E17E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38162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256" name="Picture 3" descr="C:\logo\LOGO 44ter.jpg">
          <a:extLst>
            <a:ext uri="{FF2B5EF4-FFF2-40B4-BE49-F238E27FC236}">
              <a16:creationId xmlns:a16="http://schemas.microsoft.com/office/drawing/2014/main" id="{745B6667-4B02-4E03-B6E6-852A876B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53816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57" name="Picture 2" descr="C:\logo\LOGO 44ter.jpg">
          <a:extLst>
            <a:ext uri="{FF2B5EF4-FFF2-40B4-BE49-F238E27FC236}">
              <a16:creationId xmlns:a16="http://schemas.microsoft.com/office/drawing/2014/main" id="{64EA3DEA-7F1B-4E09-B2C5-901626B5E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38162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258" name="Picture 3" descr="C:\logo\LOGO 44ter.jpg">
          <a:extLst>
            <a:ext uri="{FF2B5EF4-FFF2-40B4-BE49-F238E27FC236}">
              <a16:creationId xmlns:a16="http://schemas.microsoft.com/office/drawing/2014/main" id="{07636E25-8DF1-45BD-9D8A-C89D69DC8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53816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15</xdr:row>
      <xdr:rowOff>0</xdr:rowOff>
    </xdr:from>
    <xdr:to>
      <xdr:col>13</xdr:col>
      <xdr:colOff>733425</xdr:colOff>
      <xdr:row>15</xdr:row>
      <xdr:rowOff>0</xdr:rowOff>
    </xdr:to>
    <xdr:pic>
      <xdr:nvPicPr>
        <xdr:cNvPr id="259" name="Picture 2" descr="C:\logo\LOGO 44ter.jpg">
          <a:extLst>
            <a:ext uri="{FF2B5EF4-FFF2-40B4-BE49-F238E27FC236}">
              <a16:creationId xmlns:a16="http://schemas.microsoft.com/office/drawing/2014/main" id="{83307707-C958-465C-BD63-F0EFD01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5381625"/>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15</xdr:row>
      <xdr:rowOff>63500</xdr:rowOff>
    </xdr:from>
    <xdr:to>
      <xdr:col>14</xdr:col>
      <xdr:colOff>31750</xdr:colOff>
      <xdr:row>15</xdr:row>
      <xdr:rowOff>63500</xdr:rowOff>
    </xdr:to>
    <xdr:pic>
      <xdr:nvPicPr>
        <xdr:cNvPr id="260" name="Picture 3" descr="C:\logo\LOGO 44ter.jpg">
          <a:extLst>
            <a:ext uri="{FF2B5EF4-FFF2-40B4-BE49-F238E27FC236}">
              <a16:creationId xmlns:a16="http://schemas.microsoft.com/office/drawing/2014/main" id="{AFF04F35-FA95-4781-93C0-B9BF5CFF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445125"/>
          <a:ext cx="336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69273</xdr:colOff>
      <xdr:row>19</xdr:row>
      <xdr:rowOff>883228</xdr:rowOff>
    </xdr:from>
    <xdr:to>
      <xdr:col>26</xdr:col>
      <xdr:colOff>28728</xdr:colOff>
      <xdr:row>22</xdr:row>
      <xdr:rowOff>198644</xdr:rowOff>
    </xdr:to>
    <xdr:sp macro="" textlink="">
      <xdr:nvSpPr>
        <xdr:cNvPr id="261" name="Flèche : courbe vers le bas 46">
          <a:extLst>
            <a:ext uri="{FF2B5EF4-FFF2-40B4-BE49-F238E27FC236}">
              <a16:creationId xmlns:a16="http://schemas.microsoft.com/office/drawing/2014/main" id="{4A3AD7F8-E4B2-43E0-953E-BA8A7F3BE5AD}"/>
            </a:ext>
          </a:extLst>
        </xdr:cNvPr>
        <xdr:cNvSpPr/>
      </xdr:nvSpPr>
      <xdr:spPr>
        <a:xfrm rot="10800000" flipH="1">
          <a:off x="9299864" y="8260773"/>
          <a:ext cx="1154409" cy="787462"/>
        </a:xfrm>
        <a:prstGeom prst="leftRightArrow">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solidFill>
              <a:schemeClr val="tx1"/>
            </a:solidFill>
          </a:endParaRPr>
        </a:p>
      </xdr:txBody>
    </xdr:sp>
    <xdr:clientData/>
  </xdr:twoCellAnchor>
  <xdr:twoCellAnchor editAs="oneCell">
    <xdr:from>
      <xdr:col>0</xdr:col>
      <xdr:colOff>108855</xdr:colOff>
      <xdr:row>0</xdr:row>
      <xdr:rowOff>13608</xdr:rowOff>
    </xdr:from>
    <xdr:to>
      <xdr:col>0</xdr:col>
      <xdr:colOff>960662</xdr:colOff>
      <xdr:row>0</xdr:row>
      <xdr:rowOff>643619</xdr:rowOff>
    </xdr:to>
    <xdr:pic>
      <xdr:nvPicPr>
        <xdr:cNvPr id="262" name="Image 261"/>
        <xdr:cNvPicPr/>
      </xdr:nvPicPr>
      <xdr:blipFill>
        <a:blip xmlns:r="http://schemas.openxmlformats.org/officeDocument/2006/relationships" r:embed="rId2"/>
        <a:stretch>
          <a:fillRect/>
        </a:stretch>
      </xdr:blipFill>
      <xdr:spPr>
        <a:xfrm>
          <a:off x="108855" y="13608"/>
          <a:ext cx="851807" cy="630011"/>
        </a:xfrm>
        <a:prstGeom prst="rect">
          <a:avLst/>
        </a:prstGeom>
      </xdr:spPr>
    </xdr:pic>
    <xdr:clientData/>
  </xdr:twoCellAnchor>
  <xdr:twoCellAnchor>
    <xdr:from>
      <xdr:col>0</xdr:col>
      <xdr:colOff>523875</xdr:colOff>
      <xdr:row>13</xdr:row>
      <xdr:rowOff>47625</xdr:rowOff>
    </xdr:from>
    <xdr:to>
      <xdr:col>1</xdr:col>
      <xdr:colOff>1238250</xdr:colOff>
      <xdr:row>13</xdr:row>
      <xdr:rowOff>47625</xdr:rowOff>
    </xdr:to>
    <xdr:pic>
      <xdr:nvPicPr>
        <xdr:cNvPr id="263" name="Picture 4" descr="C:\logo\LOGO 44ter.jpg">
          <a:extLst>
            <a:ext uri="{FF2B5EF4-FFF2-40B4-BE49-F238E27FC236}">
              <a16:creationId xmlns:a16="http://schemas.microsoft.com/office/drawing/2014/main" id="{00000000-0008-0000-0100-00003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962525"/>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95250</xdr:rowOff>
    </xdr:from>
    <xdr:to>
      <xdr:col>1</xdr:col>
      <xdr:colOff>733425</xdr:colOff>
      <xdr:row>14</xdr:row>
      <xdr:rowOff>95250</xdr:rowOff>
    </xdr:to>
    <xdr:pic>
      <xdr:nvPicPr>
        <xdr:cNvPr id="264" name="Picture 2" descr="C:\logo\LOGO 44ter.jpg">
          <a:extLst>
            <a:ext uri="{FF2B5EF4-FFF2-40B4-BE49-F238E27FC236}">
              <a16:creationId xmlns:a16="http://schemas.microsoft.com/office/drawing/2014/main" id="{00000000-0008-0000-0100-00003A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591175"/>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190020</xdr:colOff>
      <xdr:row>15</xdr:row>
      <xdr:rowOff>28499</xdr:rowOff>
    </xdr:from>
    <xdr:to>
      <xdr:col>23</xdr:col>
      <xdr:colOff>137266</xdr:colOff>
      <xdr:row>15</xdr:row>
      <xdr:rowOff>28499</xdr:rowOff>
    </xdr:to>
    <xdr:pic>
      <xdr:nvPicPr>
        <xdr:cNvPr id="265" name="Picture 3" descr="C:\logo\LOGO 44ter.jpg">
          <a:extLst>
            <a:ext uri="{FF2B5EF4-FFF2-40B4-BE49-F238E27FC236}">
              <a16:creationId xmlns:a16="http://schemas.microsoft.com/office/drawing/2014/main" id="{00000000-0008-0000-0100-00003B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7545" y="5667299"/>
          <a:ext cx="224277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12</xdr:row>
      <xdr:rowOff>57150</xdr:rowOff>
    </xdr:from>
    <xdr:to>
      <xdr:col>1</xdr:col>
      <xdr:colOff>2028825</xdr:colOff>
      <xdr:row>12</xdr:row>
      <xdr:rowOff>57150</xdr:rowOff>
    </xdr:to>
    <xdr:pic>
      <xdr:nvPicPr>
        <xdr:cNvPr id="266" name="Picture 4" descr="C:\logo\LOGO 44ter.jpg">
          <a:extLst>
            <a:ext uri="{FF2B5EF4-FFF2-40B4-BE49-F238E27FC236}">
              <a16:creationId xmlns:a16="http://schemas.microsoft.com/office/drawing/2014/main" id="{00000000-0008-0000-0100-00003C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4895850"/>
          <a:ext cx="2228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267" name="Picture 2" descr="C:\logo\LOGO 44ter.jpg">
          <a:extLst>
            <a:ext uri="{FF2B5EF4-FFF2-40B4-BE49-F238E27FC236}">
              <a16:creationId xmlns:a16="http://schemas.microsoft.com/office/drawing/2014/main" id="{FA4B4C15-6B6A-4F3B-AD95-E71B728B8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563880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268" name="Picture 3" descr="C:\logo\LOGO 44ter.jpg">
          <a:extLst>
            <a:ext uri="{FF2B5EF4-FFF2-40B4-BE49-F238E27FC236}">
              <a16:creationId xmlns:a16="http://schemas.microsoft.com/office/drawing/2014/main" id="{B35B3962-3794-49E7-BD5A-2B84EB234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15</xdr:row>
      <xdr:rowOff>0</xdr:rowOff>
    </xdr:from>
    <xdr:to>
      <xdr:col>4</xdr:col>
      <xdr:colOff>733425</xdr:colOff>
      <xdr:row>15</xdr:row>
      <xdr:rowOff>0</xdr:rowOff>
    </xdr:to>
    <xdr:pic>
      <xdr:nvPicPr>
        <xdr:cNvPr id="269" name="Picture 2" descr="C:\logo\LOGO 44ter.jpg">
          <a:extLst>
            <a:ext uri="{FF2B5EF4-FFF2-40B4-BE49-F238E27FC236}">
              <a16:creationId xmlns:a16="http://schemas.microsoft.com/office/drawing/2014/main" id="{8373CC9F-9B2A-4445-AE02-907ECC6A8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563880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15</xdr:row>
      <xdr:rowOff>0</xdr:rowOff>
    </xdr:from>
    <xdr:to>
      <xdr:col>4</xdr:col>
      <xdr:colOff>771525</xdr:colOff>
      <xdr:row>15</xdr:row>
      <xdr:rowOff>0</xdr:rowOff>
    </xdr:to>
    <xdr:pic>
      <xdr:nvPicPr>
        <xdr:cNvPr id="270" name="Picture 3" descr="C:\logo\LOGO 44ter.jpg">
          <a:extLst>
            <a:ext uri="{FF2B5EF4-FFF2-40B4-BE49-F238E27FC236}">
              <a16:creationId xmlns:a16="http://schemas.microsoft.com/office/drawing/2014/main" id="{ED0799EA-3158-419B-9A09-D2D432CB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271" name="Picture 2" descr="C:\logo\LOGO 44ter.jpg">
          <a:extLst>
            <a:ext uri="{FF2B5EF4-FFF2-40B4-BE49-F238E27FC236}">
              <a16:creationId xmlns:a16="http://schemas.microsoft.com/office/drawing/2014/main" id="{0E563E3F-4EB7-4DEA-B707-19B51557E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272" name="Picture 3" descr="C:\logo\LOGO 44ter.jpg">
          <a:extLst>
            <a:ext uri="{FF2B5EF4-FFF2-40B4-BE49-F238E27FC236}">
              <a16:creationId xmlns:a16="http://schemas.microsoft.com/office/drawing/2014/main" id="{B02E18B7-76DA-41FA-B722-B66025559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15</xdr:row>
      <xdr:rowOff>0</xdr:rowOff>
    </xdr:from>
    <xdr:to>
      <xdr:col>5</xdr:col>
      <xdr:colOff>733425</xdr:colOff>
      <xdr:row>15</xdr:row>
      <xdr:rowOff>0</xdr:rowOff>
    </xdr:to>
    <xdr:pic>
      <xdr:nvPicPr>
        <xdr:cNvPr id="273" name="Picture 2" descr="C:\logo\LOGO 44ter.jpg">
          <a:extLst>
            <a:ext uri="{FF2B5EF4-FFF2-40B4-BE49-F238E27FC236}">
              <a16:creationId xmlns:a16="http://schemas.microsoft.com/office/drawing/2014/main" id="{BA0AA70A-2B52-4E66-A4C7-2E74DCD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15</xdr:row>
      <xdr:rowOff>0</xdr:rowOff>
    </xdr:from>
    <xdr:to>
      <xdr:col>5</xdr:col>
      <xdr:colOff>771525</xdr:colOff>
      <xdr:row>15</xdr:row>
      <xdr:rowOff>0</xdr:rowOff>
    </xdr:to>
    <xdr:pic>
      <xdr:nvPicPr>
        <xdr:cNvPr id="274" name="Picture 3" descr="C:\logo\LOGO 44ter.jpg">
          <a:extLst>
            <a:ext uri="{FF2B5EF4-FFF2-40B4-BE49-F238E27FC236}">
              <a16:creationId xmlns:a16="http://schemas.microsoft.com/office/drawing/2014/main" id="{B81B8477-EB72-4FBC-8BD4-3E08BF46D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275" name="Picture 2" descr="C:\logo\LOGO 44ter.jpg">
          <a:extLst>
            <a:ext uri="{FF2B5EF4-FFF2-40B4-BE49-F238E27FC236}">
              <a16:creationId xmlns:a16="http://schemas.microsoft.com/office/drawing/2014/main" id="{85735EB0-973C-4CDC-B958-5F3F7036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276" name="Picture 3" descr="C:\logo\LOGO 44ter.jpg">
          <a:extLst>
            <a:ext uri="{FF2B5EF4-FFF2-40B4-BE49-F238E27FC236}">
              <a16:creationId xmlns:a16="http://schemas.microsoft.com/office/drawing/2014/main" id="{1A899A80-4E1C-4668-83FF-255CFBC40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15</xdr:row>
      <xdr:rowOff>0</xdr:rowOff>
    </xdr:from>
    <xdr:to>
      <xdr:col>6</xdr:col>
      <xdr:colOff>733425</xdr:colOff>
      <xdr:row>15</xdr:row>
      <xdr:rowOff>0</xdr:rowOff>
    </xdr:to>
    <xdr:pic>
      <xdr:nvPicPr>
        <xdr:cNvPr id="277" name="Picture 2" descr="C:\logo\LOGO 44ter.jpg">
          <a:extLst>
            <a:ext uri="{FF2B5EF4-FFF2-40B4-BE49-F238E27FC236}">
              <a16:creationId xmlns:a16="http://schemas.microsoft.com/office/drawing/2014/main" id="{192910D6-F1F8-4AF4-9519-EBE8366C4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15</xdr:row>
      <xdr:rowOff>0</xdr:rowOff>
    </xdr:from>
    <xdr:to>
      <xdr:col>6</xdr:col>
      <xdr:colOff>771525</xdr:colOff>
      <xdr:row>15</xdr:row>
      <xdr:rowOff>0</xdr:rowOff>
    </xdr:to>
    <xdr:pic>
      <xdr:nvPicPr>
        <xdr:cNvPr id="278" name="Picture 3" descr="C:\logo\LOGO 44ter.jpg">
          <a:extLst>
            <a:ext uri="{FF2B5EF4-FFF2-40B4-BE49-F238E27FC236}">
              <a16:creationId xmlns:a16="http://schemas.microsoft.com/office/drawing/2014/main" id="{FD2C79ED-4D14-4807-8C59-FFA5CC5BB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79" name="Picture 2" descr="C:\logo\LOGO 44ter.jpg">
          <a:extLst>
            <a:ext uri="{FF2B5EF4-FFF2-40B4-BE49-F238E27FC236}">
              <a16:creationId xmlns:a16="http://schemas.microsoft.com/office/drawing/2014/main" id="{768DD22F-452B-4B89-941C-5385A4D6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80" name="Picture 3" descr="C:\logo\LOGO 44ter.jpg">
          <a:extLst>
            <a:ext uri="{FF2B5EF4-FFF2-40B4-BE49-F238E27FC236}">
              <a16:creationId xmlns:a16="http://schemas.microsoft.com/office/drawing/2014/main" id="{9274A15D-289A-47F7-9669-98CFE7B3E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15</xdr:row>
      <xdr:rowOff>0</xdr:rowOff>
    </xdr:from>
    <xdr:to>
      <xdr:col>7</xdr:col>
      <xdr:colOff>733425</xdr:colOff>
      <xdr:row>15</xdr:row>
      <xdr:rowOff>0</xdr:rowOff>
    </xdr:to>
    <xdr:pic>
      <xdr:nvPicPr>
        <xdr:cNvPr id="281" name="Picture 2" descr="C:\logo\LOGO 44ter.jpg">
          <a:extLst>
            <a:ext uri="{FF2B5EF4-FFF2-40B4-BE49-F238E27FC236}">
              <a16:creationId xmlns:a16="http://schemas.microsoft.com/office/drawing/2014/main" id="{A3EDDD14-93B2-4161-978C-8AB411C6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15</xdr:row>
      <xdr:rowOff>0</xdr:rowOff>
    </xdr:from>
    <xdr:to>
      <xdr:col>7</xdr:col>
      <xdr:colOff>771525</xdr:colOff>
      <xdr:row>15</xdr:row>
      <xdr:rowOff>0</xdr:rowOff>
    </xdr:to>
    <xdr:pic>
      <xdr:nvPicPr>
        <xdr:cNvPr id="282" name="Picture 3" descr="C:\logo\LOGO 44ter.jpg">
          <a:extLst>
            <a:ext uri="{FF2B5EF4-FFF2-40B4-BE49-F238E27FC236}">
              <a16:creationId xmlns:a16="http://schemas.microsoft.com/office/drawing/2014/main" id="{927A3BC7-1894-4578-B9A9-8C8F1765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83" name="Picture 2" descr="C:\logo\LOGO 44ter.jpg">
          <a:extLst>
            <a:ext uri="{FF2B5EF4-FFF2-40B4-BE49-F238E27FC236}">
              <a16:creationId xmlns:a16="http://schemas.microsoft.com/office/drawing/2014/main" id="{E42118E4-2940-404F-B7BA-901CCEEED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84" name="Picture 3" descr="C:\logo\LOGO 44ter.jpg">
          <a:extLst>
            <a:ext uri="{FF2B5EF4-FFF2-40B4-BE49-F238E27FC236}">
              <a16:creationId xmlns:a16="http://schemas.microsoft.com/office/drawing/2014/main" id="{E62E019D-9B76-4B98-B60B-7AF85CF5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15</xdr:row>
      <xdr:rowOff>0</xdr:rowOff>
    </xdr:from>
    <xdr:to>
      <xdr:col>8</xdr:col>
      <xdr:colOff>733425</xdr:colOff>
      <xdr:row>15</xdr:row>
      <xdr:rowOff>0</xdr:rowOff>
    </xdr:to>
    <xdr:pic>
      <xdr:nvPicPr>
        <xdr:cNvPr id="285" name="Picture 2" descr="C:\logo\LOGO 44ter.jpg">
          <a:extLst>
            <a:ext uri="{FF2B5EF4-FFF2-40B4-BE49-F238E27FC236}">
              <a16:creationId xmlns:a16="http://schemas.microsoft.com/office/drawing/2014/main" id="{B154CA54-02E3-480A-AE53-D3485D89A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15</xdr:row>
      <xdr:rowOff>0</xdr:rowOff>
    </xdr:from>
    <xdr:to>
      <xdr:col>8</xdr:col>
      <xdr:colOff>771525</xdr:colOff>
      <xdr:row>15</xdr:row>
      <xdr:rowOff>0</xdr:rowOff>
    </xdr:to>
    <xdr:pic>
      <xdr:nvPicPr>
        <xdr:cNvPr id="286" name="Picture 3" descr="C:\logo\LOGO 44ter.jpg">
          <a:extLst>
            <a:ext uri="{FF2B5EF4-FFF2-40B4-BE49-F238E27FC236}">
              <a16:creationId xmlns:a16="http://schemas.microsoft.com/office/drawing/2014/main" id="{8899AE89-6D2A-49AC-AAA7-3187839F3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87" name="Picture 2" descr="C:\logo\LOGO 44ter.jpg">
          <a:extLst>
            <a:ext uri="{FF2B5EF4-FFF2-40B4-BE49-F238E27FC236}">
              <a16:creationId xmlns:a16="http://schemas.microsoft.com/office/drawing/2014/main" id="{F3306C18-4993-492F-8BB3-84685D3C0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88" name="Picture 3" descr="C:\logo\LOGO 44ter.jpg">
          <a:extLst>
            <a:ext uri="{FF2B5EF4-FFF2-40B4-BE49-F238E27FC236}">
              <a16:creationId xmlns:a16="http://schemas.microsoft.com/office/drawing/2014/main" id="{3A135B77-FB3A-4564-86A9-0513D11C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15</xdr:row>
      <xdr:rowOff>0</xdr:rowOff>
    </xdr:from>
    <xdr:to>
      <xdr:col>9</xdr:col>
      <xdr:colOff>733425</xdr:colOff>
      <xdr:row>15</xdr:row>
      <xdr:rowOff>0</xdr:rowOff>
    </xdr:to>
    <xdr:pic>
      <xdr:nvPicPr>
        <xdr:cNvPr id="289" name="Picture 2" descr="C:\logo\LOGO 44ter.jpg">
          <a:extLst>
            <a:ext uri="{FF2B5EF4-FFF2-40B4-BE49-F238E27FC236}">
              <a16:creationId xmlns:a16="http://schemas.microsoft.com/office/drawing/2014/main" id="{E8380816-4681-474F-9391-0F45CD213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563880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15</xdr:row>
      <xdr:rowOff>0</xdr:rowOff>
    </xdr:from>
    <xdr:to>
      <xdr:col>9</xdr:col>
      <xdr:colOff>771525</xdr:colOff>
      <xdr:row>15</xdr:row>
      <xdr:rowOff>0</xdr:rowOff>
    </xdr:to>
    <xdr:pic>
      <xdr:nvPicPr>
        <xdr:cNvPr id="290" name="Picture 3" descr="C:\logo\LOGO 44ter.jpg">
          <a:extLst>
            <a:ext uri="{FF2B5EF4-FFF2-40B4-BE49-F238E27FC236}">
              <a16:creationId xmlns:a16="http://schemas.microsoft.com/office/drawing/2014/main" id="{9FCA4DC6-FDCA-41E7-90A8-E2017A1EC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5638800"/>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91" name="Picture 2" descr="C:\logo\LOGO 44ter.jpg">
          <a:extLst>
            <a:ext uri="{FF2B5EF4-FFF2-40B4-BE49-F238E27FC236}">
              <a16:creationId xmlns:a16="http://schemas.microsoft.com/office/drawing/2014/main" id="{E0277773-5748-4281-82E8-1716BC241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92" name="Picture 3" descr="C:\logo\LOGO 44ter.jpg">
          <a:extLst>
            <a:ext uri="{FF2B5EF4-FFF2-40B4-BE49-F238E27FC236}">
              <a16:creationId xmlns:a16="http://schemas.microsoft.com/office/drawing/2014/main" id="{A70D3FED-FF82-436C-9C78-1206CB59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15</xdr:row>
      <xdr:rowOff>0</xdr:rowOff>
    </xdr:from>
    <xdr:to>
      <xdr:col>10</xdr:col>
      <xdr:colOff>733425</xdr:colOff>
      <xdr:row>15</xdr:row>
      <xdr:rowOff>0</xdr:rowOff>
    </xdr:to>
    <xdr:pic>
      <xdr:nvPicPr>
        <xdr:cNvPr id="293" name="Picture 2" descr="C:\logo\LOGO 44ter.jpg">
          <a:extLst>
            <a:ext uri="{FF2B5EF4-FFF2-40B4-BE49-F238E27FC236}">
              <a16:creationId xmlns:a16="http://schemas.microsoft.com/office/drawing/2014/main" id="{FC00077C-D2E4-4669-AB12-CD9CBCBD9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15</xdr:row>
      <xdr:rowOff>0</xdr:rowOff>
    </xdr:from>
    <xdr:to>
      <xdr:col>10</xdr:col>
      <xdr:colOff>771525</xdr:colOff>
      <xdr:row>15</xdr:row>
      <xdr:rowOff>0</xdr:rowOff>
    </xdr:to>
    <xdr:pic>
      <xdr:nvPicPr>
        <xdr:cNvPr id="294" name="Picture 3" descr="C:\logo\LOGO 44ter.jpg">
          <a:extLst>
            <a:ext uri="{FF2B5EF4-FFF2-40B4-BE49-F238E27FC236}">
              <a16:creationId xmlns:a16="http://schemas.microsoft.com/office/drawing/2014/main" id="{35796F1A-69BD-455A-8102-753824C95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95" name="Picture 2" descr="C:\logo\LOGO 44ter.jpg">
          <a:extLst>
            <a:ext uri="{FF2B5EF4-FFF2-40B4-BE49-F238E27FC236}">
              <a16:creationId xmlns:a16="http://schemas.microsoft.com/office/drawing/2014/main" id="{94361583-70C5-4C95-8D34-CCD93C89A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96" name="Picture 3" descr="C:\logo\LOGO 44ter.jpg">
          <a:extLst>
            <a:ext uri="{FF2B5EF4-FFF2-40B4-BE49-F238E27FC236}">
              <a16:creationId xmlns:a16="http://schemas.microsoft.com/office/drawing/2014/main" id="{754A4E88-7306-474E-8ABD-BE653491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15</xdr:row>
      <xdr:rowOff>0</xdr:rowOff>
    </xdr:from>
    <xdr:to>
      <xdr:col>11</xdr:col>
      <xdr:colOff>733425</xdr:colOff>
      <xdr:row>15</xdr:row>
      <xdr:rowOff>0</xdr:rowOff>
    </xdr:to>
    <xdr:pic>
      <xdr:nvPicPr>
        <xdr:cNvPr id="297" name="Picture 2" descr="C:\logo\LOGO 44ter.jpg">
          <a:extLst>
            <a:ext uri="{FF2B5EF4-FFF2-40B4-BE49-F238E27FC236}">
              <a16:creationId xmlns:a16="http://schemas.microsoft.com/office/drawing/2014/main" id="{AB77FAE5-12F5-41F3-8B2B-B252D671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5638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15</xdr:row>
      <xdr:rowOff>0</xdr:rowOff>
    </xdr:from>
    <xdr:to>
      <xdr:col>11</xdr:col>
      <xdr:colOff>771525</xdr:colOff>
      <xdr:row>15</xdr:row>
      <xdr:rowOff>0</xdr:rowOff>
    </xdr:to>
    <xdr:pic>
      <xdr:nvPicPr>
        <xdr:cNvPr id="298" name="Picture 3" descr="C:\logo\LOGO 44ter.jpg">
          <a:extLst>
            <a:ext uri="{FF2B5EF4-FFF2-40B4-BE49-F238E27FC236}">
              <a16:creationId xmlns:a16="http://schemas.microsoft.com/office/drawing/2014/main" id="{3D2EB2CE-4B44-47F2-A041-00179A77C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56388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299" name="Picture 2" descr="C:\logo\LOGO 44ter.jpg">
          <a:extLst>
            <a:ext uri="{FF2B5EF4-FFF2-40B4-BE49-F238E27FC236}">
              <a16:creationId xmlns:a16="http://schemas.microsoft.com/office/drawing/2014/main" id="{04281E2B-DC33-431A-9E53-3EBE5E17E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638800"/>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300" name="Picture 3" descr="C:\logo\LOGO 44ter.jpg">
          <a:extLst>
            <a:ext uri="{FF2B5EF4-FFF2-40B4-BE49-F238E27FC236}">
              <a16:creationId xmlns:a16="http://schemas.microsoft.com/office/drawing/2014/main" id="{745B6667-4B02-4E03-B6E6-852A876B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563880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15</xdr:row>
      <xdr:rowOff>0</xdr:rowOff>
    </xdr:from>
    <xdr:to>
      <xdr:col>12</xdr:col>
      <xdr:colOff>733425</xdr:colOff>
      <xdr:row>15</xdr:row>
      <xdr:rowOff>0</xdr:rowOff>
    </xdr:to>
    <xdr:pic>
      <xdr:nvPicPr>
        <xdr:cNvPr id="301" name="Picture 2" descr="C:\logo\LOGO 44ter.jpg">
          <a:extLst>
            <a:ext uri="{FF2B5EF4-FFF2-40B4-BE49-F238E27FC236}">
              <a16:creationId xmlns:a16="http://schemas.microsoft.com/office/drawing/2014/main" id="{64EA3DEA-7F1B-4E09-B2C5-901626B5E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638800"/>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15</xdr:row>
      <xdr:rowOff>0</xdr:rowOff>
    </xdr:from>
    <xdr:to>
      <xdr:col>12</xdr:col>
      <xdr:colOff>771525</xdr:colOff>
      <xdr:row>15</xdr:row>
      <xdr:rowOff>0</xdr:rowOff>
    </xdr:to>
    <xdr:pic>
      <xdr:nvPicPr>
        <xdr:cNvPr id="302" name="Picture 3" descr="C:\logo\LOGO 44ter.jpg">
          <a:extLst>
            <a:ext uri="{FF2B5EF4-FFF2-40B4-BE49-F238E27FC236}">
              <a16:creationId xmlns:a16="http://schemas.microsoft.com/office/drawing/2014/main" id="{07636E25-8DF1-45BD-9D8A-C89D69DC8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563880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1799492</xdr:colOff>
      <xdr:row>13</xdr:row>
      <xdr:rowOff>549519</xdr:rowOff>
    </xdr:from>
    <xdr:to>
      <xdr:col>1</xdr:col>
      <xdr:colOff>2159977</xdr:colOff>
      <xdr:row>13</xdr:row>
      <xdr:rowOff>549519</xdr:rowOff>
    </xdr:to>
    <xdr:pic>
      <xdr:nvPicPr>
        <xdr:cNvPr id="303" name="Picture 2" descr="C:\logo\LOGO 44ter.jpg">
          <a:extLst>
            <a:ext uri="{FF2B5EF4-FFF2-40B4-BE49-F238E27FC236}">
              <a16:creationId xmlns:a16="http://schemas.microsoft.com/office/drawing/2014/main" id="{83307707-C958-465C-BD63-F0EFD01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3967" y="5464419"/>
          <a:ext cx="3604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76200</xdr:colOff>
      <xdr:row>15</xdr:row>
      <xdr:rowOff>63500</xdr:rowOff>
    </xdr:from>
    <xdr:to>
      <xdr:col>14</xdr:col>
      <xdr:colOff>31750</xdr:colOff>
      <xdr:row>15</xdr:row>
      <xdr:rowOff>63500</xdr:rowOff>
    </xdr:to>
    <xdr:pic>
      <xdr:nvPicPr>
        <xdr:cNvPr id="304" name="Picture 3" descr="C:\logo\LOGO 44ter.jpg">
          <a:extLst>
            <a:ext uri="{FF2B5EF4-FFF2-40B4-BE49-F238E27FC236}">
              <a16:creationId xmlns:a16="http://schemas.microsoft.com/office/drawing/2014/main" id="{AFF04F35-FA95-4781-93C0-B9BF5CFF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25" y="5702300"/>
          <a:ext cx="336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37</xdr:row>
      <xdr:rowOff>0</xdr:rowOff>
    </xdr:from>
    <xdr:to>
      <xdr:col>23</xdr:col>
      <xdr:colOff>142875</xdr:colOff>
      <xdr:row>37</xdr:row>
      <xdr:rowOff>0</xdr:rowOff>
    </xdr:to>
    <xdr:pic>
      <xdr:nvPicPr>
        <xdr:cNvPr id="305" name="Picture 2" descr="C:\logo\LOGO 44ter.jpg">
          <a:extLst>
            <a:ext uri="{FF2B5EF4-FFF2-40B4-BE49-F238E27FC236}">
              <a16:creationId xmlns:a16="http://schemas.microsoft.com/office/drawing/2014/main" id="{028D249E-0827-4E83-A32B-BAD6352EC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2118" y="16909676"/>
          <a:ext cx="220475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37</xdr:row>
      <xdr:rowOff>0</xdr:rowOff>
    </xdr:from>
    <xdr:to>
      <xdr:col>24</xdr:col>
      <xdr:colOff>221315</xdr:colOff>
      <xdr:row>37</xdr:row>
      <xdr:rowOff>0</xdr:rowOff>
    </xdr:to>
    <xdr:pic>
      <xdr:nvPicPr>
        <xdr:cNvPr id="306" name="Picture 2" descr="C:\logo\LOGO 44ter.jpg">
          <a:extLst>
            <a:ext uri="{FF2B5EF4-FFF2-40B4-BE49-F238E27FC236}">
              <a16:creationId xmlns:a16="http://schemas.microsoft.com/office/drawing/2014/main" id="{028D249E-0827-4E83-A32B-BAD6352EC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4676" y="16909676"/>
          <a:ext cx="220475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37</xdr:row>
      <xdr:rowOff>0</xdr:rowOff>
    </xdr:from>
    <xdr:to>
      <xdr:col>1</xdr:col>
      <xdr:colOff>733425</xdr:colOff>
      <xdr:row>37</xdr:row>
      <xdr:rowOff>0</xdr:rowOff>
    </xdr:to>
    <xdr:pic>
      <xdr:nvPicPr>
        <xdr:cNvPr id="2" name="Picture 2" descr="C:\logo\LOGO 44ter.jpg">
          <a:extLst>
            <a:ext uri="{FF2B5EF4-FFF2-40B4-BE49-F238E27FC236}">
              <a16:creationId xmlns:a16="http://schemas.microsoft.com/office/drawing/2014/main" id="{964C43BE-DCE7-427B-92CE-1E8EEB52A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10375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11</xdr:row>
      <xdr:rowOff>0</xdr:rowOff>
    </xdr:from>
    <xdr:to>
      <xdr:col>1</xdr:col>
      <xdr:colOff>733425</xdr:colOff>
      <xdr:row>11</xdr:row>
      <xdr:rowOff>0</xdr:rowOff>
    </xdr:to>
    <xdr:pic>
      <xdr:nvPicPr>
        <xdr:cNvPr id="3" name="Picture 4" descr="C:\logo\LOGO 44ter.jpg">
          <a:extLst>
            <a:ext uri="{FF2B5EF4-FFF2-40B4-BE49-F238E27FC236}">
              <a16:creationId xmlns:a16="http://schemas.microsoft.com/office/drawing/2014/main" id="{9368AA37-0222-40DC-A81A-FD68246D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8323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4" name="Picture 2" descr="C:\logo\LOGO 44ter.jpg">
          <a:extLst>
            <a:ext uri="{FF2B5EF4-FFF2-40B4-BE49-F238E27FC236}">
              <a16:creationId xmlns:a16="http://schemas.microsoft.com/office/drawing/2014/main" id="{2458614F-9E41-4671-862A-189E10366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4673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13</xdr:row>
      <xdr:rowOff>0</xdr:rowOff>
    </xdr:from>
    <xdr:to>
      <xdr:col>1</xdr:col>
      <xdr:colOff>771525</xdr:colOff>
      <xdr:row>13</xdr:row>
      <xdr:rowOff>0</xdr:rowOff>
    </xdr:to>
    <xdr:pic>
      <xdr:nvPicPr>
        <xdr:cNvPr id="5" name="Picture 3" descr="C:\logo\LOGO 44ter.jpg">
          <a:extLst>
            <a:ext uri="{FF2B5EF4-FFF2-40B4-BE49-F238E27FC236}">
              <a16:creationId xmlns:a16="http://schemas.microsoft.com/office/drawing/2014/main" id="{242CB391-72B9-4654-B68D-710BADC08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467350"/>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11</xdr:row>
      <xdr:rowOff>0</xdr:rowOff>
    </xdr:from>
    <xdr:to>
      <xdr:col>1</xdr:col>
      <xdr:colOff>733425</xdr:colOff>
      <xdr:row>11</xdr:row>
      <xdr:rowOff>0</xdr:rowOff>
    </xdr:to>
    <xdr:pic>
      <xdr:nvPicPr>
        <xdr:cNvPr id="6" name="Picture 4" descr="C:\logo\LOGO 44ter.jpg">
          <a:extLst>
            <a:ext uri="{FF2B5EF4-FFF2-40B4-BE49-F238E27FC236}">
              <a16:creationId xmlns:a16="http://schemas.microsoft.com/office/drawing/2014/main" id="{DA72AECC-9AF2-444C-B907-0E393A204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8323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13</xdr:row>
      <xdr:rowOff>0</xdr:rowOff>
    </xdr:from>
    <xdr:to>
      <xdr:col>4</xdr:col>
      <xdr:colOff>733425</xdr:colOff>
      <xdr:row>13</xdr:row>
      <xdr:rowOff>0</xdr:rowOff>
    </xdr:to>
    <xdr:pic>
      <xdr:nvPicPr>
        <xdr:cNvPr id="7" name="Picture 2" descr="C:\logo\LOGO 44ter.jpg">
          <a:extLst>
            <a:ext uri="{FF2B5EF4-FFF2-40B4-BE49-F238E27FC236}">
              <a16:creationId xmlns:a16="http://schemas.microsoft.com/office/drawing/2014/main" id="{2868CAA8-8387-4326-8CB8-5F51DE81E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8050" y="54673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13</xdr:row>
      <xdr:rowOff>0</xdr:rowOff>
    </xdr:from>
    <xdr:to>
      <xdr:col>4</xdr:col>
      <xdr:colOff>771525</xdr:colOff>
      <xdr:row>13</xdr:row>
      <xdr:rowOff>0</xdr:rowOff>
    </xdr:to>
    <xdr:pic>
      <xdr:nvPicPr>
        <xdr:cNvPr id="8" name="Picture 3" descr="C:\logo\LOGO 44ter.jpg">
          <a:extLst>
            <a:ext uri="{FF2B5EF4-FFF2-40B4-BE49-F238E27FC236}">
              <a16:creationId xmlns:a16="http://schemas.microsoft.com/office/drawing/2014/main" id="{13D443E6-DCD9-4CE2-867D-285A6CA78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46735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13</xdr:row>
      <xdr:rowOff>0</xdr:rowOff>
    </xdr:from>
    <xdr:to>
      <xdr:col>4</xdr:col>
      <xdr:colOff>733425</xdr:colOff>
      <xdr:row>13</xdr:row>
      <xdr:rowOff>0</xdr:rowOff>
    </xdr:to>
    <xdr:pic>
      <xdr:nvPicPr>
        <xdr:cNvPr id="9" name="Picture 2" descr="C:\logo\LOGO 44ter.jpg">
          <a:extLst>
            <a:ext uri="{FF2B5EF4-FFF2-40B4-BE49-F238E27FC236}">
              <a16:creationId xmlns:a16="http://schemas.microsoft.com/office/drawing/2014/main" id="{C049401C-DBDC-443B-89DD-E4A613BF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8050" y="54673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13</xdr:row>
      <xdr:rowOff>0</xdr:rowOff>
    </xdr:from>
    <xdr:to>
      <xdr:col>4</xdr:col>
      <xdr:colOff>771525</xdr:colOff>
      <xdr:row>13</xdr:row>
      <xdr:rowOff>0</xdr:rowOff>
    </xdr:to>
    <xdr:pic>
      <xdr:nvPicPr>
        <xdr:cNvPr id="10" name="Picture 3" descr="C:\logo\LOGO 44ter.jpg">
          <a:extLst>
            <a:ext uri="{FF2B5EF4-FFF2-40B4-BE49-F238E27FC236}">
              <a16:creationId xmlns:a16="http://schemas.microsoft.com/office/drawing/2014/main" id="{9626EAC3-CF63-4C4D-B4D8-A1A55D465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46735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13</xdr:row>
      <xdr:rowOff>0</xdr:rowOff>
    </xdr:from>
    <xdr:to>
      <xdr:col>5</xdr:col>
      <xdr:colOff>733425</xdr:colOff>
      <xdr:row>13</xdr:row>
      <xdr:rowOff>0</xdr:rowOff>
    </xdr:to>
    <xdr:pic>
      <xdr:nvPicPr>
        <xdr:cNvPr id="11" name="Picture 2" descr="C:\logo\LOGO 44ter.jpg">
          <a:extLst>
            <a:ext uri="{FF2B5EF4-FFF2-40B4-BE49-F238E27FC236}">
              <a16:creationId xmlns:a16="http://schemas.microsoft.com/office/drawing/2014/main" id="{83858DBF-CF9D-4CCB-9EAE-0ACF7C8A3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855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13</xdr:row>
      <xdr:rowOff>0</xdr:rowOff>
    </xdr:from>
    <xdr:to>
      <xdr:col>5</xdr:col>
      <xdr:colOff>771525</xdr:colOff>
      <xdr:row>13</xdr:row>
      <xdr:rowOff>0</xdr:rowOff>
    </xdr:to>
    <xdr:pic>
      <xdr:nvPicPr>
        <xdr:cNvPr id="12" name="Picture 3" descr="C:\logo\LOGO 44ter.jpg">
          <a:extLst>
            <a:ext uri="{FF2B5EF4-FFF2-40B4-BE49-F238E27FC236}">
              <a16:creationId xmlns:a16="http://schemas.microsoft.com/office/drawing/2014/main" id="{B939EE7F-ACFE-4A6B-AB2F-5C4F345DC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13</xdr:row>
      <xdr:rowOff>0</xdr:rowOff>
    </xdr:from>
    <xdr:to>
      <xdr:col>5</xdr:col>
      <xdr:colOff>733425</xdr:colOff>
      <xdr:row>13</xdr:row>
      <xdr:rowOff>0</xdr:rowOff>
    </xdr:to>
    <xdr:pic>
      <xdr:nvPicPr>
        <xdr:cNvPr id="13" name="Picture 2" descr="C:\logo\LOGO 44ter.jpg">
          <a:extLst>
            <a:ext uri="{FF2B5EF4-FFF2-40B4-BE49-F238E27FC236}">
              <a16:creationId xmlns:a16="http://schemas.microsoft.com/office/drawing/2014/main" id="{0EDF1811-72BA-4EA4-B00C-88ADB2D24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855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13</xdr:row>
      <xdr:rowOff>0</xdr:rowOff>
    </xdr:from>
    <xdr:to>
      <xdr:col>5</xdr:col>
      <xdr:colOff>771525</xdr:colOff>
      <xdr:row>13</xdr:row>
      <xdr:rowOff>0</xdr:rowOff>
    </xdr:to>
    <xdr:pic>
      <xdr:nvPicPr>
        <xdr:cNvPr id="14" name="Picture 3" descr="C:\logo\LOGO 44ter.jpg">
          <a:extLst>
            <a:ext uri="{FF2B5EF4-FFF2-40B4-BE49-F238E27FC236}">
              <a16:creationId xmlns:a16="http://schemas.microsoft.com/office/drawing/2014/main" id="{AF95953A-5E50-4C73-8EC5-E28FE06C0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13</xdr:row>
      <xdr:rowOff>0</xdr:rowOff>
    </xdr:from>
    <xdr:to>
      <xdr:col>6</xdr:col>
      <xdr:colOff>733425</xdr:colOff>
      <xdr:row>13</xdr:row>
      <xdr:rowOff>0</xdr:rowOff>
    </xdr:to>
    <xdr:pic>
      <xdr:nvPicPr>
        <xdr:cNvPr id="15" name="Picture 2" descr="C:\logo\LOGO 44ter.jpg">
          <a:extLst>
            <a:ext uri="{FF2B5EF4-FFF2-40B4-BE49-F238E27FC236}">
              <a16:creationId xmlns:a16="http://schemas.microsoft.com/office/drawing/2014/main" id="{FEFF51C4-6687-406D-99E7-41C70DD2E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13</xdr:row>
      <xdr:rowOff>0</xdr:rowOff>
    </xdr:from>
    <xdr:to>
      <xdr:col>6</xdr:col>
      <xdr:colOff>771525</xdr:colOff>
      <xdr:row>13</xdr:row>
      <xdr:rowOff>0</xdr:rowOff>
    </xdr:to>
    <xdr:pic>
      <xdr:nvPicPr>
        <xdr:cNvPr id="16" name="Picture 3" descr="C:\logo\LOGO 44ter.jpg">
          <a:extLst>
            <a:ext uri="{FF2B5EF4-FFF2-40B4-BE49-F238E27FC236}">
              <a16:creationId xmlns:a16="http://schemas.microsoft.com/office/drawing/2014/main" id="{4C8022FD-857D-4547-8187-130BFB05F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13</xdr:row>
      <xdr:rowOff>0</xdr:rowOff>
    </xdr:from>
    <xdr:to>
      <xdr:col>6</xdr:col>
      <xdr:colOff>733425</xdr:colOff>
      <xdr:row>13</xdr:row>
      <xdr:rowOff>0</xdr:rowOff>
    </xdr:to>
    <xdr:pic>
      <xdr:nvPicPr>
        <xdr:cNvPr id="17" name="Picture 2" descr="C:\logo\LOGO 44ter.jpg">
          <a:extLst>
            <a:ext uri="{FF2B5EF4-FFF2-40B4-BE49-F238E27FC236}">
              <a16:creationId xmlns:a16="http://schemas.microsoft.com/office/drawing/2014/main" id="{7EDD36E2-8A8F-4D3C-AF82-ECC2DA446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13</xdr:row>
      <xdr:rowOff>0</xdr:rowOff>
    </xdr:from>
    <xdr:to>
      <xdr:col>6</xdr:col>
      <xdr:colOff>771525</xdr:colOff>
      <xdr:row>13</xdr:row>
      <xdr:rowOff>0</xdr:rowOff>
    </xdr:to>
    <xdr:pic>
      <xdr:nvPicPr>
        <xdr:cNvPr id="18" name="Picture 3" descr="C:\logo\LOGO 44ter.jpg">
          <a:extLst>
            <a:ext uri="{FF2B5EF4-FFF2-40B4-BE49-F238E27FC236}">
              <a16:creationId xmlns:a16="http://schemas.microsoft.com/office/drawing/2014/main" id="{C05D38C4-605A-4093-8EAB-9E53B6907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13</xdr:row>
      <xdr:rowOff>0</xdr:rowOff>
    </xdr:from>
    <xdr:to>
      <xdr:col>7</xdr:col>
      <xdr:colOff>733425</xdr:colOff>
      <xdr:row>13</xdr:row>
      <xdr:rowOff>0</xdr:rowOff>
    </xdr:to>
    <xdr:pic>
      <xdr:nvPicPr>
        <xdr:cNvPr id="19" name="Picture 2" descr="C:\logo\LOGO 44ter.jpg">
          <a:extLst>
            <a:ext uri="{FF2B5EF4-FFF2-40B4-BE49-F238E27FC236}">
              <a16:creationId xmlns:a16="http://schemas.microsoft.com/office/drawing/2014/main" id="{234A2122-5797-4862-9114-350AA87B8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860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13</xdr:row>
      <xdr:rowOff>0</xdr:rowOff>
    </xdr:from>
    <xdr:to>
      <xdr:col>7</xdr:col>
      <xdr:colOff>771525</xdr:colOff>
      <xdr:row>13</xdr:row>
      <xdr:rowOff>0</xdr:rowOff>
    </xdr:to>
    <xdr:pic>
      <xdr:nvPicPr>
        <xdr:cNvPr id="20" name="Picture 3" descr="C:\logo\LOGO 44ter.jpg">
          <a:extLst>
            <a:ext uri="{FF2B5EF4-FFF2-40B4-BE49-F238E27FC236}">
              <a16:creationId xmlns:a16="http://schemas.microsoft.com/office/drawing/2014/main" id="{A091FFD5-2315-4852-A60B-BEEF470AE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13</xdr:row>
      <xdr:rowOff>0</xdr:rowOff>
    </xdr:from>
    <xdr:to>
      <xdr:col>7</xdr:col>
      <xdr:colOff>733425</xdr:colOff>
      <xdr:row>13</xdr:row>
      <xdr:rowOff>0</xdr:rowOff>
    </xdr:to>
    <xdr:pic>
      <xdr:nvPicPr>
        <xdr:cNvPr id="21" name="Picture 2" descr="C:\logo\LOGO 44ter.jpg">
          <a:extLst>
            <a:ext uri="{FF2B5EF4-FFF2-40B4-BE49-F238E27FC236}">
              <a16:creationId xmlns:a16="http://schemas.microsoft.com/office/drawing/2014/main" id="{E95109A4-CFE2-42F5-B0C6-3C7BE87D4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860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13</xdr:row>
      <xdr:rowOff>0</xdr:rowOff>
    </xdr:from>
    <xdr:to>
      <xdr:col>7</xdr:col>
      <xdr:colOff>771525</xdr:colOff>
      <xdr:row>13</xdr:row>
      <xdr:rowOff>0</xdr:rowOff>
    </xdr:to>
    <xdr:pic>
      <xdr:nvPicPr>
        <xdr:cNvPr id="22" name="Picture 3" descr="C:\logo\LOGO 44ter.jpg">
          <a:extLst>
            <a:ext uri="{FF2B5EF4-FFF2-40B4-BE49-F238E27FC236}">
              <a16:creationId xmlns:a16="http://schemas.microsoft.com/office/drawing/2014/main" id="{FB906AEF-6520-4B0E-B83F-3A4D116B2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13</xdr:row>
      <xdr:rowOff>0</xdr:rowOff>
    </xdr:from>
    <xdr:to>
      <xdr:col>8</xdr:col>
      <xdr:colOff>733425</xdr:colOff>
      <xdr:row>13</xdr:row>
      <xdr:rowOff>0</xdr:rowOff>
    </xdr:to>
    <xdr:pic>
      <xdr:nvPicPr>
        <xdr:cNvPr id="23" name="Picture 2" descr="C:\logo\LOGO 44ter.jpg">
          <a:extLst>
            <a:ext uri="{FF2B5EF4-FFF2-40B4-BE49-F238E27FC236}">
              <a16:creationId xmlns:a16="http://schemas.microsoft.com/office/drawing/2014/main" id="{E042EE03-9707-4FB7-B93A-BDF08BD85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73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13</xdr:row>
      <xdr:rowOff>0</xdr:rowOff>
    </xdr:from>
    <xdr:to>
      <xdr:col>8</xdr:col>
      <xdr:colOff>771525</xdr:colOff>
      <xdr:row>13</xdr:row>
      <xdr:rowOff>0</xdr:rowOff>
    </xdr:to>
    <xdr:pic>
      <xdr:nvPicPr>
        <xdr:cNvPr id="24" name="Picture 3" descr="C:\logo\LOGO 44ter.jpg">
          <a:extLst>
            <a:ext uri="{FF2B5EF4-FFF2-40B4-BE49-F238E27FC236}">
              <a16:creationId xmlns:a16="http://schemas.microsoft.com/office/drawing/2014/main" id="{E8B52A6E-D50B-4099-A39E-109E977B1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59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13</xdr:row>
      <xdr:rowOff>0</xdr:rowOff>
    </xdr:from>
    <xdr:to>
      <xdr:col>8</xdr:col>
      <xdr:colOff>733425</xdr:colOff>
      <xdr:row>13</xdr:row>
      <xdr:rowOff>0</xdr:rowOff>
    </xdr:to>
    <xdr:pic>
      <xdr:nvPicPr>
        <xdr:cNvPr id="25" name="Picture 2" descr="C:\logo\LOGO 44ter.jpg">
          <a:extLst>
            <a:ext uri="{FF2B5EF4-FFF2-40B4-BE49-F238E27FC236}">
              <a16:creationId xmlns:a16="http://schemas.microsoft.com/office/drawing/2014/main" id="{1C780BAD-E85E-43C3-A1DD-8571F4EDC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73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13</xdr:row>
      <xdr:rowOff>0</xdr:rowOff>
    </xdr:from>
    <xdr:to>
      <xdr:col>8</xdr:col>
      <xdr:colOff>771525</xdr:colOff>
      <xdr:row>13</xdr:row>
      <xdr:rowOff>0</xdr:rowOff>
    </xdr:to>
    <xdr:pic>
      <xdr:nvPicPr>
        <xdr:cNvPr id="26" name="Picture 3" descr="C:\logo\LOGO 44ter.jpg">
          <a:extLst>
            <a:ext uri="{FF2B5EF4-FFF2-40B4-BE49-F238E27FC236}">
              <a16:creationId xmlns:a16="http://schemas.microsoft.com/office/drawing/2014/main" id="{AABDA886-7B4B-49A1-8BAA-A5D4DC324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59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13</xdr:row>
      <xdr:rowOff>0</xdr:rowOff>
    </xdr:from>
    <xdr:to>
      <xdr:col>9</xdr:col>
      <xdr:colOff>733425</xdr:colOff>
      <xdr:row>13</xdr:row>
      <xdr:rowOff>0</xdr:rowOff>
    </xdr:to>
    <xdr:pic>
      <xdr:nvPicPr>
        <xdr:cNvPr id="27" name="Picture 2" descr="C:\logo\LOGO 44ter.jpg">
          <a:extLst>
            <a:ext uri="{FF2B5EF4-FFF2-40B4-BE49-F238E27FC236}">
              <a16:creationId xmlns:a16="http://schemas.microsoft.com/office/drawing/2014/main" id="{57C5E7A1-0AFC-4A2F-9B98-A63FB7CF5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13</xdr:row>
      <xdr:rowOff>0</xdr:rowOff>
    </xdr:from>
    <xdr:to>
      <xdr:col>9</xdr:col>
      <xdr:colOff>771525</xdr:colOff>
      <xdr:row>13</xdr:row>
      <xdr:rowOff>0</xdr:rowOff>
    </xdr:to>
    <xdr:pic>
      <xdr:nvPicPr>
        <xdr:cNvPr id="28" name="Picture 3" descr="C:\logo\LOGO 44ter.jpg">
          <a:extLst>
            <a:ext uri="{FF2B5EF4-FFF2-40B4-BE49-F238E27FC236}">
              <a16:creationId xmlns:a16="http://schemas.microsoft.com/office/drawing/2014/main" id="{002F5F49-81A1-41FC-A36A-3601ECDC5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13</xdr:row>
      <xdr:rowOff>0</xdr:rowOff>
    </xdr:from>
    <xdr:to>
      <xdr:col>9</xdr:col>
      <xdr:colOff>733425</xdr:colOff>
      <xdr:row>13</xdr:row>
      <xdr:rowOff>0</xdr:rowOff>
    </xdr:to>
    <xdr:pic>
      <xdr:nvPicPr>
        <xdr:cNvPr id="29" name="Picture 2" descr="C:\logo\LOGO 44ter.jpg">
          <a:extLst>
            <a:ext uri="{FF2B5EF4-FFF2-40B4-BE49-F238E27FC236}">
              <a16:creationId xmlns:a16="http://schemas.microsoft.com/office/drawing/2014/main" id="{F8050899-91F7-407A-AACF-6E22CA939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13</xdr:row>
      <xdr:rowOff>0</xdr:rowOff>
    </xdr:from>
    <xdr:to>
      <xdr:col>9</xdr:col>
      <xdr:colOff>771525</xdr:colOff>
      <xdr:row>13</xdr:row>
      <xdr:rowOff>0</xdr:rowOff>
    </xdr:to>
    <xdr:pic>
      <xdr:nvPicPr>
        <xdr:cNvPr id="30" name="Picture 3" descr="C:\logo\LOGO 44ter.jpg">
          <a:extLst>
            <a:ext uri="{FF2B5EF4-FFF2-40B4-BE49-F238E27FC236}">
              <a16:creationId xmlns:a16="http://schemas.microsoft.com/office/drawing/2014/main" id="{74740964-2B30-4748-B4EF-46B2BD307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13</xdr:row>
      <xdr:rowOff>0</xdr:rowOff>
    </xdr:from>
    <xdr:to>
      <xdr:col>10</xdr:col>
      <xdr:colOff>733425</xdr:colOff>
      <xdr:row>13</xdr:row>
      <xdr:rowOff>0</xdr:rowOff>
    </xdr:to>
    <xdr:pic>
      <xdr:nvPicPr>
        <xdr:cNvPr id="31" name="Picture 2" descr="C:\logo\LOGO 44ter.jpg">
          <a:extLst>
            <a:ext uri="{FF2B5EF4-FFF2-40B4-BE49-F238E27FC236}">
              <a16:creationId xmlns:a16="http://schemas.microsoft.com/office/drawing/2014/main" id="{517116D9-6736-4005-96F4-8FDC06734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48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13</xdr:row>
      <xdr:rowOff>0</xdr:rowOff>
    </xdr:from>
    <xdr:to>
      <xdr:col>10</xdr:col>
      <xdr:colOff>771525</xdr:colOff>
      <xdr:row>13</xdr:row>
      <xdr:rowOff>0</xdr:rowOff>
    </xdr:to>
    <xdr:pic>
      <xdr:nvPicPr>
        <xdr:cNvPr id="32" name="Picture 3" descr="C:\logo\LOGO 44ter.jpg">
          <a:extLst>
            <a:ext uri="{FF2B5EF4-FFF2-40B4-BE49-F238E27FC236}">
              <a16:creationId xmlns:a16="http://schemas.microsoft.com/office/drawing/2014/main" id="{A7AC2694-9F58-4F18-962F-1FC48BBBE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34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13</xdr:row>
      <xdr:rowOff>0</xdr:rowOff>
    </xdr:from>
    <xdr:to>
      <xdr:col>10</xdr:col>
      <xdr:colOff>733425</xdr:colOff>
      <xdr:row>13</xdr:row>
      <xdr:rowOff>0</xdr:rowOff>
    </xdr:to>
    <xdr:pic>
      <xdr:nvPicPr>
        <xdr:cNvPr id="33" name="Picture 2" descr="C:\logo\LOGO 44ter.jpg">
          <a:extLst>
            <a:ext uri="{FF2B5EF4-FFF2-40B4-BE49-F238E27FC236}">
              <a16:creationId xmlns:a16="http://schemas.microsoft.com/office/drawing/2014/main" id="{1B2A5D2E-D98C-4B4E-8E26-2475A9112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48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13</xdr:row>
      <xdr:rowOff>0</xdr:rowOff>
    </xdr:from>
    <xdr:to>
      <xdr:col>10</xdr:col>
      <xdr:colOff>771525</xdr:colOff>
      <xdr:row>13</xdr:row>
      <xdr:rowOff>0</xdr:rowOff>
    </xdr:to>
    <xdr:pic>
      <xdr:nvPicPr>
        <xdr:cNvPr id="34" name="Picture 3" descr="C:\logo\LOGO 44ter.jpg">
          <a:extLst>
            <a:ext uri="{FF2B5EF4-FFF2-40B4-BE49-F238E27FC236}">
              <a16:creationId xmlns:a16="http://schemas.microsoft.com/office/drawing/2014/main" id="{F668C0A7-9AC9-4040-B903-88C069C30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34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13</xdr:row>
      <xdr:rowOff>0</xdr:rowOff>
    </xdr:from>
    <xdr:to>
      <xdr:col>11</xdr:col>
      <xdr:colOff>733425</xdr:colOff>
      <xdr:row>13</xdr:row>
      <xdr:rowOff>0</xdr:rowOff>
    </xdr:to>
    <xdr:pic>
      <xdr:nvPicPr>
        <xdr:cNvPr id="35" name="Picture 2" descr="C:\logo\LOGO 44ter.jpg">
          <a:extLst>
            <a:ext uri="{FF2B5EF4-FFF2-40B4-BE49-F238E27FC236}">
              <a16:creationId xmlns:a16="http://schemas.microsoft.com/office/drawing/2014/main" id="{78221FEC-D583-4C69-A2B8-67AE183B1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13</xdr:row>
      <xdr:rowOff>0</xdr:rowOff>
    </xdr:from>
    <xdr:to>
      <xdr:col>11</xdr:col>
      <xdr:colOff>771525</xdr:colOff>
      <xdr:row>13</xdr:row>
      <xdr:rowOff>0</xdr:rowOff>
    </xdr:to>
    <xdr:pic>
      <xdr:nvPicPr>
        <xdr:cNvPr id="36" name="Picture 3" descr="C:\logo\LOGO 44ter.jpg">
          <a:extLst>
            <a:ext uri="{FF2B5EF4-FFF2-40B4-BE49-F238E27FC236}">
              <a16:creationId xmlns:a16="http://schemas.microsoft.com/office/drawing/2014/main" id="{28984FAC-AA51-4BEF-ADD3-8FF1B7522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13</xdr:row>
      <xdr:rowOff>0</xdr:rowOff>
    </xdr:from>
    <xdr:to>
      <xdr:col>11</xdr:col>
      <xdr:colOff>733425</xdr:colOff>
      <xdr:row>13</xdr:row>
      <xdr:rowOff>0</xdr:rowOff>
    </xdr:to>
    <xdr:pic>
      <xdr:nvPicPr>
        <xdr:cNvPr id="37" name="Picture 2" descr="C:\logo\LOGO 44ter.jpg">
          <a:extLst>
            <a:ext uri="{FF2B5EF4-FFF2-40B4-BE49-F238E27FC236}">
              <a16:creationId xmlns:a16="http://schemas.microsoft.com/office/drawing/2014/main" id="{9C9E8491-AECA-44B8-AD58-819A4CBD6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13</xdr:row>
      <xdr:rowOff>0</xdr:rowOff>
    </xdr:from>
    <xdr:to>
      <xdr:col>11</xdr:col>
      <xdr:colOff>771525</xdr:colOff>
      <xdr:row>13</xdr:row>
      <xdr:rowOff>0</xdr:rowOff>
    </xdr:to>
    <xdr:pic>
      <xdr:nvPicPr>
        <xdr:cNvPr id="38" name="Picture 3" descr="C:\logo\LOGO 44ter.jpg">
          <a:extLst>
            <a:ext uri="{FF2B5EF4-FFF2-40B4-BE49-F238E27FC236}">
              <a16:creationId xmlns:a16="http://schemas.microsoft.com/office/drawing/2014/main" id="{7CC81C7B-26CD-4715-83CC-FD049B352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13</xdr:row>
      <xdr:rowOff>0</xdr:rowOff>
    </xdr:from>
    <xdr:to>
      <xdr:col>12</xdr:col>
      <xdr:colOff>733425</xdr:colOff>
      <xdr:row>13</xdr:row>
      <xdr:rowOff>0</xdr:rowOff>
    </xdr:to>
    <xdr:pic>
      <xdr:nvPicPr>
        <xdr:cNvPr id="39" name="Picture 2" descr="C:\logo\LOGO 44ter.jpg">
          <a:extLst>
            <a:ext uri="{FF2B5EF4-FFF2-40B4-BE49-F238E27FC236}">
              <a16:creationId xmlns:a16="http://schemas.microsoft.com/office/drawing/2014/main" id="{6AB316E5-FB48-4883-ADB9-27177D8DB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8700" y="5467350"/>
          <a:ext cx="460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13</xdr:row>
      <xdr:rowOff>0</xdr:rowOff>
    </xdr:from>
    <xdr:to>
      <xdr:col>12</xdr:col>
      <xdr:colOff>771525</xdr:colOff>
      <xdr:row>13</xdr:row>
      <xdr:rowOff>0</xdr:rowOff>
    </xdr:to>
    <xdr:pic>
      <xdr:nvPicPr>
        <xdr:cNvPr id="40" name="Picture 3" descr="C:\logo\LOGO 44ter.jpg">
          <a:extLst>
            <a:ext uri="{FF2B5EF4-FFF2-40B4-BE49-F238E27FC236}">
              <a16:creationId xmlns:a16="http://schemas.microsoft.com/office/drawing/2014/main" id="{0C76F5F2-1496-459B-BA8B-2CF4F0D23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7275" y="5467350"/>
          <a:ext cx="431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13</xdr:row>
      <xdr:rowOff>0</xdr:rowOff>
    </xdr:from>
    <xdr:to>
      <xdr:col>12</xdr:col>
      <xdr:colOff>733425</xdr:colOff>
      <xdr:row>13</xdr:row>
      <xdr:rowOff>0</xdr:rowOff>
    </xdr:to>
    <xdr:pic>
      <xdr:nvPicPr>
        <xdr:cNvPr id="41" name="Picture 2" descr="C:\logo\LOGO 44ter.jpg">
          <a:extLst>
            <a:ext uri="{FF2B5EF4-FFF2-40B4-BE49-F238E27FC236}">
              <a16:creationId xmlns:a16="http://schemas.microsoft.com/office/drawing/2014/main" id="{33752B1D-5AA1-40A4-8E2B-732D70AA4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8700" y="5467350"/>
          <a:ext cx="460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13</xdr:row>
      <xdr:rowOff>0</xdr:rowOff>
    </xdr:from>
    <xdr:to>
      <xdr:col>12</xdr:col>
      <xdr:colOff>771525</xdr:colOff>
      <xdr:row>13</xdr:row>
      <xdr:rowOff>0</xdr:rowOff>
    </xdr:to>
    <xdr:pic>
      <xdr:nvPicPr>
        <xdr:cNvPr id="42" name="Picture 3" descr="C:\logo\LOGO 44ter.jpg">
          <a:extLst>
            <a:ext uri="{FF2B5EF4-FFF2-40B4-BE49-F238E27FC236}">
              <a16:creationId xmlns:a16="http://schemas.microsoft.com/office/drawing/2014/main" id="{104E9DAE-7FD1-4330-B20F-853564D3B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7275" y="5467350"/>
          <a:ext cx="431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13</xdr:row>
      <xdr:rowOff>0</xdr:rowOff>
    </xdr:from>
    <xdr:to>
      <xdr:col>13</xdr:col>
      <xdr:colOff>733425</xdr:colOff>
      <xdr:row>13</xdr:row>
      <xdr:rowOff>0</xdr:rowOff>
    </xdr:to>
    <xdr:pic>
      <xdr:nvPicPr>
        <xdr:cNvPr id="43" name="Picture 2" descr="C:\logo\LOGO 44ter.jpg">
          <a:extLst>
            <a:ext uri="{FF2B5EF4-FFF2-40B4-BE49-F238E27FC236}">
              <a16:creationId xmlns:a16="http://schemas.microsoft.com/office/drawing/2014/main" id="{AD07175C-1466-42C1-916E-A35613914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13</xdr:row>
      <xdr:rowOff>0</xdr:rowOff>
    </xdr:from>
    <xdr:to>
      <xdr:col>13</xdr:col>
      <xdr:colOff>771525</xdr:colOff>
      <xdr:row>13</xdr:row>
      <xdr:rowOff>0</xdr:rowOff>
    </xdr:to>
    <xdr:pic>
      <xdr:nvPicPr>
        <xdr:cNvPr id="44" name="Picture 3" descr="C:\logo\LOGO 44ter.jpg">
          <a:extLst>
            <a:ext uri="{FF2B5EF4-FFF2-40B4-BE49-F238E27FC236}">
              <a16:creationId xmlns:a16="http://schemas.microsoft.com/office/drawing/2014/main" id="{632132BA-5028-4C9B-99E6-DFAB1A409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11</xdr:row>
      <xdr:rowOff>0</xdr:rowOff>
    </xdr:from>
    <xdr:to>
      <xdr:col>1</xdr:col>
      <xdr:colOff>733425</xdr:colOff>
      <xdr:row>11</xdr:row>
      <xdr:rowOff>0</xdr:rowOff>
    </xdr:to>
    <xdr:pic>
      <xdr:nvPicPr>
        <xdr:cNvPr id="46" name="Picture 4" descr="C:\logo\LOGO 44ter.jpg">
          <a:extLst>
            <a:ext uri="{FF2B5EF4-FFF2-40B4-BE49-F238E27FC236}">
              <a16:creationId xmlns:a16="http://schemas.microsoft.com/office/drawing/2014/main" id="{73215C78-3A0E-469D-A16E-CD69AEEC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8323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13</xdr:row>
      <xdr:rowOff>0</xdr:rowOff>
    </xdr:from>
    <xdr:to>
      <xdr:col>1</xdr:col>
      <xdr:colOff>733425</xdr:colOff>
      <xdr:row>13</xdr:row>
      <xdr:rowOff>0</xdr:rowOff>
    </xdr:to>
    <xdr:pic>
      <xdr:nvPicPr>
        <xdr:cNvPr id="47" name="Picture 2" descr="C:\logo\LOGO 44ter.jpg">
          <a:extLst>
            <a:ext uri="{FF2B5EF4-FFF2-40B4-BE49-F238E27FC236}">
              <a16:creationId xmlns:a16="http://schemas.microsoft.com/office/drawing/2014/main" id="{A7D13509-6AEF-49E7-B924-41B9B66C0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4673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13</xdr:row>
      <xdr:rowOff>0</xdr:rowOff>
    </xdr:from>
    <xdr:to>
      <xdr:col>1</xdr:col>
      <xdr:colOff>771525</xdr:colOff>
      <xdr:row>13</xdr:row>
      <xdr:rowOff>0</xdr:rowOff>
    </xdr:to>
    <xdr:pic>
      <xdr:nvPicPr>
        <xdr:cNvPr id="48" name="Picture 3" descr="C:\logo\LOGO 44ter.jpg">
          <a:extLst>
            <a:ext uri="{FF2B5EF4-FFF2-40B4-BE49-F238E27FC236}">
              <a16:creationId xmlns:a16="http://schemas.microsoft.com/office/drawing/2014/main" id="{6A735482-80A2-4D8A-9BAA-B2308927D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467350"/>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11</xdr:row>
      <xdr:rowOff>0</xdr:rowOff>
    </xdr:from>
    <xdr:to>
      <xdr:col>1</xdr:col>
      <xdr:colOff>733425</xdr:colOff>
      <xdr:row>11</xdr:row>
      <xdr:rowOff>0</xdr:rowOff>
    </xdr:to>
    <xdr:pic>
      <xdr:nvPicPr>
        <xdr:cNvPr id="49" name="Picture 4" descr="C:\logo\LOGO 44ter.jpg">
          <a:extLst>
            <a:ext uri="{FF2B5EF4-FFF2-40B4-BE49-F238E27FC236}">
              <a16:creationId xmlns:a16="http://schemas.microsoft.com/office/drawing/2014/main" id="{0EC34398-9CF4-440E-BD6A-39629A6EC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832350"/>
          <a:ext cx="2143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13</xdr:row>
      <xdr:rowOff>0</xdr:rowOff>
    </xdr:from>
    <xdr:to>
      <xdr:col>4</xdr:col>
      <xdr:colOff>733425</xdr:colOff>
      <xdr:row>13</xdr:row>
      <xdr:rowOff>0</xdr:rowOff>
    </xdr:to>
    <xdr:pic>
      <xdr:nvPicPr>
        <xdr:cNvPr id="51" name="Picture 2" descr="C:\logo\LOGO 44ter.jpg">
          <a:extLst>
            <a:ext uri="{FF2B5EF4-FFF2-40B4-BE49-F238E27FC236}">
              <a16:creationId xmlns:a16="http://schemas.microsoft.com/office/drawing/2014/main" id="{8707B379-7D87-4367-AFCC-10A5E1924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8050" y="54673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13</xdr:row>
      <xdr:rowOff>0</xdr:rowOff>
    </xdr:from>
    <xdr:to>
      <xdr:col>4</xdr:col>
      <xdr:colOff>771525</xdr:colOff>
      <xdr:row>13</xdr:row>
      <xdr:rowOff>0</xdr:rowOff>
    </xdr:to>
    <xdr:pic>
      <xdr:nvPicPr>
        <xdr:cNvPr id="52" name="Picture 3" descr="C:\logo\LOGO 44ter.jpg">
          <a:extLst>
            <a:ext uri="{FF2B5EF4-FFF2-40B4-BE49-F238E27FC236}">
              <a16:creationId xmlns:a16="http://schemas.microsoft.com/office/drawing/2014/main" id="{6D2C9926-1764-4EEC-A78C-A2D45CA04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46735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13</xdr:row>
      <xdr:rowOff>0</xdr:rowOff>
    </xdr:from>
    <xdr:to>
      <xdr:col>4</xdr:col>
      <xdr:colOff>733425</xdr:colOff>
      <xdr:row>13</xdr:row>
      <xdr:rowOff>0</xdr:rowOff>
    </xdr:to>
    <xdr:pic>
      <xdr:nvPicPr>
        <xdr:cNvPr id="53" name="Picture 2" descr="C:\logo\LOGO 44ter.jpg">
          <a:extLst>
            <a:ext uri="{FF2B5EF4-FFF2-40B4-BE49-F238E27FC236}">
              <a16:creationId xmlns:a16="http://schemas.microsoft.com/office/drawing/2014/main" id="{1B174FE0-CD15-4C96-BEC5-12D54BF73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8050" y="54673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13</xdr:row>
      <xdr:rowOff>0</xdr:rowOff>
    </xdr:from>
    <xdr:to>
      <xdr:col>4</xdr:col>
      <xdr:colOff>771525</xdr:colOff>
      <xdr:row>13</xdr:row>
      <xdr:rowOff>0</xdr:rowOff>
    </xdr:to>
    <xdr:pic>
      <xdr:nvPicPr>
        <xdr:cNvPr id="54" name="Picture 3" descr="C:\logo\LOGO 44ter.jpg">
          <a:extLst>
            <a:ext uri="{FF2B5EF4-FFF2-40B4-BE49-F238E27FC236}">
              <a16:creationId xmlns:a16="http://schemas.microsoft.com/office/drawing/2014/main" id="{BB44EE3B-FD49-498B-A17B-BDC1560B4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6625" y="546735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13</xdr:row>
      <xdr:rowOff>0</xdr:rowOff>
    </xdr:from>
    <xdr:to>
      <xdr:col>5</xdr:col>
      <xdr:colOff>733425</xdr:colOff>
      <xdr:row>13</xdr:row>
      <xdr:rowOff>0</xdr:rowOff>
    </xdr:to>
    <xdr:pic>
      <xdr:nvPicPr>
        <xdr:cNvPr id="55" name="Picture 2" descr="C:\logo\LOGO 44ter.jpg">
          <a:extLst>
            <a:ext uri="{FF2B5EF4-FFF2-40B4-BE49-F238E27FC236}">
              <a16:creationId xmlns:a16="http://schemas.microsoft.com/office/drawing/2014/main" id="{1C5FC4E7-2267-4D4B-9372-A9B60895E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855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13</xdr:row>
      <xdr:rowOff>0</xdr:rowOff>
    </xdr:from>
    <xdr:to>
      <xdr:col>5</xdr:col>
      <xdr:colOff>771525</xdr:colOff>
      <xdr:row>13</xdr:row>
      <xdr:rowOff>0</xdr:rowOff>
    </xdr:to>
    <xdr:pic>
      <xdr:nvPicPr>
        <xdr:cNvPr id="56" name="Picture 3" descr="C:\logo\LOGO 44ter.jpg">
          <a:extLst>
            <a:ext uri="{FF2B5EF4-FFF2-40B4-BE49-F238E27FC236}">
              <a16:creationId xmlns:a16="http://schemas.microsoft.com/office/drawing/2014/main" id="{470593F8-FA32-4888-8BE1-8B428880A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13</xdr:row>
      <xdr:rowOff>0</xdr:rowOff>
    </xdr:from>
    <xdr:to>
      <xdr:col>5</xdr:col>
      <xdr:colOff>733425</xdr:colOff>
      <xdr:row>13</xdr:row>
      <xdr:rowOff>0</xdr:rowOff>
    </xdr:to>
    <xdr:pic>
      <xdr:nvPicPr>
        <xdr:cNvPr id="57" name="Picture 2" descr="C:\logo\LOGO 44ter.jpg">
          <a:extLst>
            <a:ext uri="{FF2B5EF4-FFF2-40B4-BE49-F238E27FC236}">
              <a16:creationId xmlns:a16="http://schemas.microsoft.com/office/drawing/2014/main" id="{53F20173-1CA0-4ABD-9601-047492F91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855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13</xdr:row>
      <xdr:rowOff>0</xdr:rowOff>
    </xdr:from>
    <xdr:to>
      <xdr:col>5</xdr:col>
      <xdr:colOff>771525</xdr:colOff>
      <xdr:row>13</xdr:row>
      <xdr:rowOff>0</xdr:rowOff>
    </xdr:to>
    <xdr:pic>
      <xdr:nvPicPr>
        <xdr:cNvPr id="58" name="Picture 3" descr="C:\logo\LOGO 44ter.jpg">
          <a:extLst>
            <a:ext uri="{FF2B5EF4-FFF2-40B4-BE49-F238E27FC236}">
              <a16:creationId xmlns:a16="http://schemas.microsoft.com/office/drawing/2014/main" id="{00D44E88-A580-4271-864D-47AD183DB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712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13</xdr:row>
      <xdr:rowOff>0</xdr:rowOff>
    </xdr:from>
    <xdr:to>
      <xdr:col>6</xdr:col>
      <xdr:colOff>733425</xdr:colOff>
      <xdr:row>13</xdr:row>
      <xdr:rowOff>0</xdr:rowOff>
    </xdr:to>
    <xdr:pic>
      <xdr:nvPicPr>
        <xdr:cNvPr id="59" name="Picture 2" descr="C:\logo\LOGO 44ter.jpg">
          <a:extLst>
            <a:ext uri="{FF2B5EF4-FFF2-40B4-BE49-F238E27FC236}">
              <a16:creationId xmlns:a16="http://schemas.microsoft.com/office/drawing/2014/main" id="{4AA807D6-D43B-485B-BCB8-8716ACFD7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13</xdr:row>
      <xdr:rowOff>0</xdr:rowOff>
    </xdr:from>
    <xdr:to>
      <xdr:col>6</xdr:col>
      <xdr:colOff>771525</xdr:colOff>
      <xdr:row>13</xdr:row>
      <xdr:rowOff>0</xdr:rowOff>
    </xdr:to>
    <xdr:pic>
      <xdr:nvPicPr>
        <xdr:cNvPr id="60" name="Picture 3" descr="C:\logo\LOGO 44ter.jpg">
          <a:extLst>
            <a:ext uri="{FF2B5EF4-FFF2-40B4-BE49-F238E27FC236}">
              <a16:creationId xmlns:a16="http://schemas.microsoft.com/office/drawing/2014/main" id="{5CE96947-2B44-44B2-BE0A-10698EF81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13</xdr:row>
      <xdr:rowOff>0</xdr:rowOff>
    </xdr:from>
    <xdr:to>
      <xdr:col>6</xdr:col>
      <xdr:colOff>733425</xdr:colOff>
      <xdr:row>13</xdr:row>
      <xdr:rowOff>0</xdr:rowOff>
    </xdr:to>
    <xdr:pic>
      <xdr:nvPicPr>
        <xdr:cNvPr id="61" name="Picture 2" descr="C:\logo\LOGO 44ter.jpg">
          <a:extLst>
            <a:ext uri="{FF2B5EF4-FFF2-40B4-BE49-F238E27FC236}">
              <a16:creationId xmlns:a16="http://schemas.microsoft.com/office/drawing/2014/main" id="{FFA8B00D-AE23-4EED-91EC-8D9F4F5A0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13</xdr:row>
      <xdr:rowOff>0</xdr:rowOff>
    </xdr:from>
    <xdr:to>
      <xdr:col>6</xdr:col>
      <xdr:colOff>771525</xdr:colOff>
      <xdr:row>13</xdr:row>
      <xdr:rowOff>0</xdr:rowOff>
    </xdr:to>
    <xdr:pic>
      <xdr:nvPicPr>
        <xdr:cNvPr id="62" name="Picture 3" descr="C:\logo\LOGO 44ter.jpg">
          <a:extLst>
            <a:ext uri="{FF2B5EF4-FFF2-40B4-BE49-F238E27FC236}">
              <a16:creationId xmlns:a16="http://schemas.microsoft.com/office/drawing/2014/main" id="{C9276189-ED72-4331-965A-1644D581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13</xdr:row>
      <xdr:rowOff>0</xdr:rowOff>
    </xdr:from>
    <xdr:to>
      <xdr:col>7</xdr:col>
      <xdr:colOff>733425</xdr:colOff>
      <xdr:row>13</xdr:row>
      <xdr:rowOff>0</xdr:rowOff>
    </xdr:to>
    <xdr:pic>
      <xdr:nvPicPr>
        <xdr:cNvPr id="63" name="Picture 2" descr="C:\logo\LOGO 44ter.jpg">
          <a:extLst>
            <a:ext uri="{FF2B5EF4-FFF2-40B4-BE49-F238E27FC236}">
              <a16:creationId xmlns:a16="http://schemas.microsoft.com/office/drawing/2014/main" id="{1E99D8BC-A12C-4BCF-8075-3537CB196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860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13</xdr:row>
      <xdr:rowOff>0</xdr:rowOff>
    </xdr:from>
    <xdr:to>
      <xdr:col>7</xdr:col>
      <xdr:colOff>771525</xdr:colOff>
      <xdr:row>13</xdr:row>
      <xdr:rowOff>0</xdr:rowOff>
    </xdr:to>
    <xdr:pic>
      <xdr:nvPicPr>
        <xdr:cNvPr id="64" name="Picture 3" descr="C:\logo\LOGO 44ter.jpg">
          <a:extLst>
            <a:ext uri="{FF2B5EF4-FFF2-40B4-BE49-F238E27FC236}">
              <a16:creationId xmlns:a16="http://schemas.microsoft.com/office/drawing/2014/main" id="{0CCFEBD9-FBD8-431A-BA42-1C5474FB5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xdr:colOff>
      <xdr:row>13</xdr:row>
      <xdr:rowOff>0</xdr:rowOff>
    </xdr:from>
    <xdr:to>
      <xdr:col>7</xdr:col>
      <xdr:colOff>733425</xdr:colOff>
      <xdr:row>13</xdr:row>
      <xdr:rowOff>0</xdr:rowOff>
    </xdr:to>
    <xdr:pic>
      <xdr:nvPicPr>
        <xdr:cNvPr id="65" name="Picture 2" descr="C:\logo\LOGO 44ter.jpg">
          <a:extLst>
            <a:ext uri="{FF2B5EF4-FFF2-40B4-BE49-F238E27FC236}">
              <a16:creationId xmlns:a16="http://schemas.microsoft.com/office/drawing/2014/main" id="{22C54A70-9037-48F8-91A9-ED26493AE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860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13</xdr:row>
      <xdr:rowOff>0</xdr:rowOff>
    </xdr:from>
    <xdr:to>
      <xdr:col>7</xdr:col>
      <xdr:colOff>771525</xdr:colOff>
      <xdr:row>13</xdr:row>
      <xdr:rowOff>0</xdr:rowOff>
    </xdr:to>
    <xdr:pic>
      <xdr:nvPicPr>
        <xdr:cNvPr id="66" name="Picture 3" descr="C:\logo\LOGO 44ter.jpg">
          <a:extLst>
            <a:ext uri="{FF2B5EF4-FFF2-40B4-BE49-F238E27FC236}">
              <a16:creationId xmlns:a16="http://schemas.microsoft.com/office/drawing/2014/main" id="{23859291-12E4-4C51-865E-03E3B9724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17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13</xdr:row>
      <xdr:rowOff>0</xdr:rowOff>
    </xdr:from>
    <xdr:to>
      <xdr:col>8</xdr:col>
      <xdr:colOff>733425</xdr:colOff>
      <xdr:row>13</xdr:row>
      <xdr:rowOff>0</xdr:rowOff>
    </xdr:to>
    <xdr:pic>
      <xdr:nvPicPr>
        <xdr:cNvPr id="67" name="Picture 2" descr="C:\logo\LOGO 44ter.jpg">
          <a:extLst>
            <a:ext uri="{FF2B5EF4-FFF2-40B4-BE49-F238E27FC236}">
              <a16:creationId xmlns:a16="http://schemas.microsoft.com/office/drawing/2014/main" id="{9319A4AC-C897-4BE7-9E7C-C86082722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73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13</xdr:row>
      <xdr:rowOff>0</xdr:rowOff>
    </xdr:from>
    <xdr:to>
      <xdr:col>8</xdr:col>
      <xdr:colOff>771525</xdr:colOff>
      <xdr:row>13</xdr:row>
      <xdr:rowOff>0</xdr:rowOff>
    </xdr:to>
    <xdr:pic>
      <xdr:nvPicPr>
        <xdr:cNvPr id="68" name="Picture 3" descr="C:\logo\LOGO 44ter.jpg">
          <a:extLst>
            <a:ext uri="{FF2B5EF4-FFF2-40B4-BE49-F238E27FC236}">
              <a16:creationId xmlns:a16="http://schemas.microsoft.com/office/drawing/2014/main" id="{D6B4741A-8637-4972-B760-AD32B5ED8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59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19050</xdr:colOff>
      <xdr:row>13</xdr:row>
      <xdr:rowOff>0</xdr:rowOff>
    </xdr:from>
    <xdr:to>
      <xdr:col>8</xdr:col>
      <xdr:colOff>733425</xdr:colOff>
      <xdr:row>13</xdr:row>
      <xdr:rowOff>0</xdr:rowOff>
    </xdr:to>
    <xdr:pic>
      <xdr:nvPicPr>
        <xdr:cNvPr id="69" name="Picture 2" descr="C:\logo\LOGO 44ter.jpg">
          <a:extLst>
            <a:ext uri="{FF2B5EF4-FFF2-40B4-BE49-F238E27FC236}">
              <a16:creationId xmlns:a16="http://schemas.microsoft.com/office/drawing/2014/main" id="{3ABAB2DA-7B14-4EC5-8D39-5F78F64D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7350" y="54673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xdr:colOff>
      <xdr:row>13</xdr:row>
      <xdr:rowOff>0</xdr:rowOff>
    </xdr:from>
    <xdr:to>
      <xdr:col>8</xdr:col>
      <xdr:colOff>771525</xdr:colOff>
      <xdr:row>13</xdr:row>
      <xdr:rowOff>0</xdr:rowOff>
    </xdr:to>
    <xdr:pic>
      <xdr:nvPicPr>
        <xdr:cNvPr id="70" name="Picture 3" descr="C:\logo\LOGO 44ter.jpg">
          <a:extLst>
            <a:ext uri="{FF2B5EF4-FFF2-40B4-BE49-F238E27FC236}">
              <a16:creationId xmlns:a16="http://schemas.microsoft.com/office/drawing/2014/main" id="{A5D802E7-6F30-4FA0-A599-59C912503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5925" y="54673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13</xdr:row>
      <xdr:rowOff>0</xdr:rowOff>
    </xdr:from>
    <xdr:to>
      <xdr:col>9</xdr:col>
      <xdr:colOff>733425</xdr:colOff>
      <xdr:row>13</xdr:row>
      <xdr:rowOff>0</xdr:rowOff>
    </xdr:to>
    <xdr:pic>
      <xdr:nvPicPr>
        <xdr:cNvPr id="71" name="Picture 2" descr="C:\logo\LOGO 44ter.jpg">
          <a:extLst>
            <a:ext uri="{FF2B5EF4-FFF2-40B4-BE49-F238E27FC236}">
              <a16:creationId xmlns:a16="http://schemas.microsoft.com/office/drawing/2014/main" id="{35B62DED-C688-4CCC-939C-B2E778E6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13</xdr:row>
      <xdr:rowOff>0</xdr:rowOff>
    </xdr:from>
    <xdr:to>
      <xdr:col>9</xdr:col>
      <xdr:colOff>771525</xdr:colOff>
      <xdr:row>13</xdr:row>
      <xdr:rowOff>0</xdr:rowOff>
    </xdr:to>
    <xdr:pic>
      <xdr:nvPicPr>
        <xdr:cNvPr id="72" name="Picture 3" descr="C:\logo\LOGO 44ter.jpg">
          <a:extLst>
            <a:ext uri="{FF2B5EF4-FFF2-40B4-BE49-F238E27FC236}">
              <a16:creationId xmlns:a16="http://schemas.microsoft.com/office/drawing/2014/main" id="{70D6F764-A7E9-4EA5-89C4-1DE151B84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13</xdr:row>
      <xdr:rowOff>0</xdr:rowOff>
    </xdr:from>
    <xdr:to>
      <xdr:col>9</xdr:col>
      <xdr:colOff>733425</xdr:colOff>
      <xdr:row>13</xdr:row>
      <xdr:rowOff>0</xdr:rowOff>
    </xdr:to>
    <xdr:pic>
      <xdr:nvPicPr>
        <xdr:cNvPr id="73" name="Picture 2" descr="C:\logo\LOGO 44ter.jpg">
          <a:extLst>
            <a:ext uri="{FF2B5EF4-FFF2-40B4-BE49-F238E27FC236}">
              <a16:creationId xmlns:a16="http://schemas.microsoft.com/office/drawing/2014/main" id="{65FBB549-53B2-4771-9084-48E86E4C6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13</xdr:row>
      <xdr:rowOff>0</xdr:rowOff>
    </xdr:from>
    <xdr:to>
      <xdr:col>9</xdr:col>
      <xdr:colOff>771525</xdr:colOff>
      <xdr:row>13</xdr:row>
      <xdr:rowOff>0</xdr:rowOff>
    </xdr:to>
    <xdr:pic>
      <xdr:nvPicPr>
        <xdr:cNvPr id="74" name="Picture 3" descr="C:\logo\LOGO 44ter.jpg">
          <a:extLst>
            <a:ext uri="{FF2B5EF4-FFF2-40B4-BE49-F238E27FC236}">
              <a16:creationId xmlns:a16="http://schemas.microsoft.com/office/drawing/2014/main" id="{B58C0C27-7A74-4619-ADCF-350F7382D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467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13</xdr:row>
      <xdr:rowOff>0</xdr:rowOff>
    </xdr:from>
    <xdr:to>
      <xdr:col>10</xdr:col>
      <xdr:colOff>733425</xdr:colOff>
      <xdr:row>13</xdr:row>
      <xdr:rowOff>0</xdr:rowOff>
    </xdr:to>
    <xdr:pic>
      <xdr:nvPicPr>
        <xdr:cNvPr id="75" name="Picture 2" descr="C:\logo\LOGO 44ter.jpg">
          <a:extLst>
            <a:ext uri="{FF2B5EF4-FFF2-40B4-BE49-F238E27FC236}">
              <a16:creationId xmlns:a16="http://schemas.microsoft.com/office/drawing/2014/main" id="{7389DAB5-942D-404E-9349-1FDBF1238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48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13</xdr:row>
      <xdr:rowOff>0</xdr:rowOff>
    </xdr:from>
    <xdr:to>
      <xdr:col>10</xdr:col>
      <xdr:colOff>771525</xdr:colOff>
      <xdr:row>13</xdr:row>
      <xdr:rowOff>0</xdr:rowOff>
    </xdr:to>
    <xdr:pic>
      <xdr:nvPicPr>
        <xdr:cNvPr id="76" name="Picture 3" descr="C:\logo\LOGO 44ter.jpg">
          <a:extLst>
            <a:ext uri="{FF2B5EF4-FFF2-40B4-BE49-F238E27FC236}">
              <a16:creationId xmlns:a16="http://schemas.microsoft.com/office/drawing/2014/main" id="{C5332A12-A20D-47FE-B0E2-DAFDEA799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34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xdr:colOff>
      <xdr:row>13</xdr:row>
      <xdr:rowOff>0</xdr:rowOff>
    </xdr:from>
    <xdr:to>
      <xdr:col>10</xdr:col>
      <xdr:colOff>733425</xdr:colOff>
      <xdr:row>13</xdr:row>
      <xdr:rowOff>0</xdr:rowOff>
    </xdr:to>
    <xdr:pic>
      <xdr:nvPicPr>
        <xdr:cNvPr id="77" name="Picture 2" descr="C:\logo\LOGO 44ter.jpg">
          <a:extLst>
            <a:ext uri="{FF2B5EF4-FFF2-40B4-BE49-F238E27FC236}">
              <a16:creationId xmlns:a16="http://schemas.microsoft.com/office/drawing/2014/main" id="{967044AC-B658-44CE-A4B2-231D3058F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48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13</xdr:row>
      <xdr:rowOff>0</xdr:rowOff>
    </xdr:from>
    <xdr:to>
      <xdr:col>10</xdr:col>
      <xdr:colOff>771525</xdr:colOff>
      <xdr:row>13</xdr:row>
      <xdr:rowOff>0</xdr:rowOff>
    </xdr:to>
    <xdr:pic>
      <xdr:nvPicPr>
        <xdr:cNvPr id="78" name="Picture 3" descr="C:\logo\LOGO 44ter.jpg">
          <a:extLst>
            <a:ext uri="{FF2B5EF4-FFF2-40B4-BE49-F238E27FC236}">
              <a16:creationId xmlns:a16="http://schemas.microsoft.com/office/drawing/2014/main" id="{325960A6-E5FE-440A-A4F5-39850DAAB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34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13</xdr:row>
      <xdr:rowOff>0</xdr:rowOff>
    </xdr:from>
    <xdr:to>
      <xdr:col>11</xdr:col>
      <xdr:colOff>733425</xdr:colOff>
      <xdr:row>13</xdr:row>
      <xdr:rowOff>0</xdr:rowOff>
    </xdr:to>
    <xdr:pic>
      <xdr:nvPicPr>
        <xdr:cNvPr id="79" name="Picture 2" descr="C:\logo\LOGO 44ter.jpg">
          <a:extLst>
            <a:ext uri="{FF2B5EF4-FFF2-40B4-BE49-F238E27FC236}">
              <a16:creationId xmlns:a16="http://schemas.microsoft.com/office/drawing/2014/main" id="{1DACD9DF-DCE1-4BA5-9861-F852013E3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13</xdr:row>
      <xdr:rowOff>0</xdr:rowOff>
    </xdr:from>
    <xdr:to>
      <xdr:col>11</xdr:col>
      <xdr:colOff>771525</xdr:colOff>
      <xdr:row>13</xdr:row>
      <xdr:rowOff>0</xdr:rowOff>
    </xdr:to>
    <xdr:pic>
      <xdr:nvPicPr>
        <xdr:cNvPr id="80" name="Picture 3" descr="C:\logo\LOGO 44ter.jpg">
          <a:extLst>
            <a:ext uri="{FF2B5EF4-FFF2-40B4-BE49-F238E27FC236}">
              <a16:creationId xmlns:a16="http://schemas.microsoft.com/office/drawing/2014/main" id="{6B8B1150-036A-40C7-84A2-77844B300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13</xdr:row>
      <xdr:rowOff>0</xdr:rowOff>
    </xdr:from>
    <xdr:to>
      <xdr:col>11</xdr:col>
      <xdr:colOff>733425</xdr:colOff>
      <xdr:row>13</xdr:row>
      <xdr:rowOff>0</xdr:rowOff>
    </xdr:to>
    <xdr:pic>
      <xdr:nvPicPr>
        <xdr:cNvPr id="81" name="Picture 2" descr="C:\logo\LOGO 44ter.jpg">
          <a:extLst>
            <a:ext uri="{FF2B5EF4-FFF2-40B4-BE49-F238E27FC236}">
              <a16:creationId xmlns:a16="http://schemas.microsoft.com/office/drawing/2014/main" id="{C392C28A-2781-4FC4-8151-B72DCA5ED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5467350"/>
          <a:ext cx="301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xdr:colOff>
      <xdr:row>13</xdr:row>
      <xdr:rowOff>0</xdr:rowOff>
    </xdr:from>
    <xdr:to>
      <xdr:col>11</xdr:col>
      <xdr:colOff>771525</xdr:colOff>
      <xdr:row>13</xdr:row>
      <xdr:rowOff>0</xdr:rowOff>
    </xdr:to>
    <xdr:pic>
      <xdr:nvPicPr>
        <xdr:cNvPr id="82" name="Picture 3" descr="C:\logo\LOGO 44ter.jpg">
          <a:extLst>
            <a:ext uri="{FF2B5EF4-FFF2-40B4-BE49-F238E27FC236}">
              <a16:creationId xmlns:a16="http://schemas.microsoft.com/office/drawing/2014/main" id="{28A78C5B-EB15-48C1-BE42-5F5AD5A44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725" y="5467350"/>
          <a:ext cx="27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13</xdr:row>
      <xdr:rowOff>0</xdr:rowOff>
    </xdr:from>
    <xdr:to>
      <xdr:col>12</xdr:col>
      <xdr:colOff>733425</xdr:colOff>
      <xdr:row>13</xdr:row>
      <xdr:rowOff>0</xdr:rowOff>
    </xdr:to>
    <xdr:pic>
      <xdr:nvPicPr>
        <xdr:cNvPr id="83" name="Picture 2" descr="C:\logo\LOGO 44ter.jpg">
          <a:extLst>
            <a:ext uri="{FF2B5EF4-FFF2-40B4-BE49-F238E27FC236}">
              <a16:creationId xmlns:a16="http://schemas.microsoft.com/office/drawing/2014/main" id="{7D4667E4-F4FA-4A7D-B0DE-FEABC62FF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8700" y="5467350"/>
          <a:ext cx="460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13</xdr:row>
      <xdr:rowOff>0</xdr:rowOff>
    </xdr:from>
    <xdr:to>
      <xdr:col>12</xdr:col>
      <xdr:colOff>771525</xdr:colOff>
      <xdr:row>13</xdr:row>
      <xdr:rowOff>0</xdr:rowOff>
    </xdr:to>
    <xdr:pic>
      <xdr:nvPicPr>
        <xdr:cNvPr id="84" name="Picture 3" descr="C:\logo\LOGO 44ter.jpg">
          <a:extLst>
            <a:ext uri="{FF2B5EF4-FFF2-40B4-BE49-F238E27FC236}">
              <a16:creationId xmlns:a16="http://schemas.microsoft.com/office/drawing/2014/main" id="{4753D637-8F0F-4ABF-BE6C-5FAADCA9A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7275" y="5467350"/>
          <a:ext cx="431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13</xdr:row>
      <xdr:rowOff>0</xdr:rowOff>
    </xdr:from>
    <xdr:to>
      <xdr:col>12</xdr:col>
      <xdr:colOff>733425</xdr:colOff>
      <xdr:row>13</xdr:row>
      <xdr:rowOff>0</xdr:rowOff>
    </xdr:to>
    <xdr:pic>
      <xdr:nvPicPr>
        <xdr:cNvPr id="85" name="Picture 2" descr="C:\logo\LOGO 44ter.jpg">
          <a:extLst>
            <a:ext uri="{FF2B5EF4-FFF2-40B4-BE49-F238E27FC236}">
              <a16:creationId xmlns:a16="http://schemas.microsoft.com/office/drawing/2014/main" id="{11C84382-3DCF-4EF0-99AF-04CAB56B9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8700" y="5467350"/>
          <a:ext cx="460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13</xdr:row>
      <xdr:rowOff>0</xdr:rowOff>
    </xdr:from>
    <xdr:to>
      <xdr:col>12</xdr:col>
      <xdr:colOff>771525</xdr:colOff>
      <xdr:row>13</xdr:row>
      <xdr:rowOff>0</xdr:rowOff>
    </xdr:to>
    <xdr:pic>
      <xdr:nvPicPr>
        <xdr:cNvPr id="86" name="Picture 3" descr="C:\logo\LOGO 44ter.jpg">
          <a:extLst>
            <a:ext uri="{FF2B5EF4-FFF2-40B4-BE49-F238E27FC236}">
              <a16:creationId xmlns:a16="http://schemas.microsoft.com/office/drawing/2014/main" id="{3E258C74-1617-452B-99C1-329C19E61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7275" y="5467350"/>
          <a:ext cx="431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13</xdr:row>
      <xdr:rowOff>0</xdr:rowOff>
    </xdr:from>
    <xdr:to>
      <xdr:col>13</xdr:col>
      <xdr:colOff>733425</xdr:colOff>
      <xdr:row>13</xdr:row>
      <xdr:rowOff>0</xdr:rowOff>
    </xdr:to>
    <xdr:pic>
      <xdr:nvPicPr>
        <xdr:cNvPr id="87" name="Picture 2" descr="C:\logo\LOGO 44ter.jpg">
          <a:extLst>
            <a:ext uri="{FF2B5EF4-FFF2-40B4-BE49-F238E27FC236}">
              <a16:creationId xmlns:a16="http://schemas.microsoft.com/office/drawing/2014/main" id="{68170253-EB45-4A71-85B6-A288AC0F2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5467350"/>
          <a:ext cx="37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13</xdr:row>
      <xdr:rowOff>0</xdr:rowOff>
    </xdr:from>
    <xdr:to>
      <xdr:col>13</xdr:col>
      <xdr:colOff>771525</xdr:colOff>
      <xdr:row>13</xdr:row>
      <xdr:rowOff>0</xdr:rowOff>
    </xdr:to>
    <xdr:pic>
      <xdr:nvPicPr>
        <xdr:cNvPr id="88" name="Picture 3" descr="C:\logo\LOGO 44ter.jpg">
          <a:extLst>
            <a:ext uri="{FF2B5EF4-FFF2-40B4-BE49-F238E27FC236}">
              <a16:creationId xmlns:a16="http://schemas.microsoft.com/office/drawing/2014/main" id="{81BE7EB9-46FE-439D-875C-9407CDD94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467350"/>
          <a:ext cx="34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571852</xdr:colOff>
      <xdr:row>22</xdr:row>
      <xdr:rowOff>657577</xdr:rowOff>
    </xdr:from>
    <xdr:to>
      <xdr:col>9</xdr:col>
      <xdr:colOff>0</xdr:colOff>
      <xdr:row>24</xdr:row>
      <xdr:rowOff>244829</xdr:rowOff>
    </xdr:to>
    <xdr:sp macro="" textlink="">
      <xdr:nvSpPr>
        <xdr:cNvPr id="90" name="ZoneTexte 89">
          <a:extLst>
            <a:ext uri="{FF2B5EF4-FFF2-40B4-BE49-F238E27FC236}">
              <a16:creationId xmlns:a16="http://schemas.microsoft.com/office/drawing/2014/main" id="{778AF200-7D1D-4186-B498-7BF3789CE910}"/>
            </a:ext>
          </a:extLst>
        </xdr:cNvPr>
        <xdr:cNvSpPr txBox="1"/>
      </xdr:nvSpPr>
      <xdr:spPr>
        <a:xfrm>
          <a:off x="571852" y="12186355"/>
          <a:ext cx="6483704" cy="539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142875</xdr:colOff>
      <xdr:row>0</xdr:row>
      <xdr:rowOff>142875</xdr:rowOff>
    </xdr:from>
    <xdr:to>
      <xdr:col>0</xdr:col>
      <xdr:colOff>1353911</xdr:colOff>
      <xdr:row>2</xdr:row>
      <xdr:rowOff>13607</xdr:rowOff>
    </xdr:to>
    <xdr:pic>
      <xdr:nvPicPr>
        <xdr:cNvPr id="91" name="Image 90"/>
        <xdr:cNvPicPr/>
      </xdr:nvPicPr>
      <xdr:blipFill>
        <a:blip xmlns:r="http://schemas.openxmlformats.org/officeDocument/2006/relationships" r:embed="rId2"/>
        <a:stretch>
          <a:fillRect/>
        </a:stretch>
      </xdr:blipFill>
      <xdr:spPr>
        <a:xfrm>
          <a:off x="142875" y="142875"/>
          <a:ext cx="1211036" cy="10137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1037166</xdr:colOff>
      <xdr:row>3</xdr:row>
      <xdr:rowOff>370417</xdr:rowOff>
    </xdr:to>
    <xdr:pic>
      <xdr:nvPicPr>
        <xdr:cNvPr id="4" name="Image 3"/>
        <xdr:cNvPicPr/>
      </xdr:nvPicPr>
      <xdr:blipFill>
        <a:blip xmlns:r="http://schemas.openxmlformats.org/officeDocument/2006/relationships" r:embed="rId1"/>
        <a:stretch>
          <a:fillRect/>
        </a:stretch>
      </xdr:blipFill>
      <xdr:spPr>
        <a:xfrm>
          <a:off x="31750" y="0"/>
          <a:ext cx="1058333" cy="85725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7"/>
  </sheetPr>
  <dimension ref="A2:U55"/>
  <sheetViews>
    <sheetView showGridLines="0" zoomScale="85" zoomScaleNormal="85" zoomScalePageLayoutView="90" workbookViewId="0">
      <selection activeCell="M13" sqref="M13:S20"/>
    </sheetView>
  </sheetViews>
  <sheetFormatPr baseColWidth="10" defaultRowHeight="15" x14ac:dyDescent="0.25"/>
  <cols>
    <col min="1" max="1" width="0.85546875" style="8" customWidth="1"/>
    <col min="2" max="2" width="15.28515625" style="30" customWidth="1"/>
    <col min="3" max="3" width="11" style="30" customWidth="1"/>
    <col min="4" max="4" width="18" style="30" customWidth="1"/>
    <col min="5" max="5" width="6.28515625" style="30" customWidth="1"/>
    <col min="6" max="6" width="11" style="30" customWidth="1"/>
    <col min="7" max="7" width="16.140625" style="30" customWidth="1"/>
    <col min="8" max="8" width="20" style="30" customWidth="1"/>
    <col min="9" max="9" width="0.140625" style="30" hidden="1" customWidth="1"/>
    <col min="10" max="10" width="14.42578125" customWidth="1"/>
  </cols>
  <sheetData>
    <row r="2" spans="5:19" ht="21" x14ac:dyDescent="0.3">
      <c r="E2" s="53" t="s">
        <v>0</v>
      </c>
      <c r="F2" s="54"/>
      <c r="G2" s="162">
        <v>2023</v>
      </c>
      <c r="H2" s="52"/>
    </row>
    <row r="3" spans="5:19" x14ac:dyDescent="0.25">
      <c r="E3" s="31"/>
      <c r="F3" s="31"/>
      <c r="G3" s="15"/>
      <c r="H3" s="15"/>
    </row>
    <row r="4" spans="5:19" x14ac:dyDescent="0.25">
      <c r="E4" s="31"/>
      <c r="F4" s="31"/>
      <c r="G4" s="15"/>
      <c r="H4" s="15"/>
    </row>
    <row r="5" spans="5:19" x14ac:dyDescent="0.25">
      <c r="E5" s="31"/>
      <c r="F5" s="31"/>
      <c r="G5" s="15"/>
      <c r="H5" s="15"/>
    </row>
    <row r="6" spans="5:19" x14ac:dyDescent="0.25">
      <c r="E6" s="31"/>
      <c r="F6" s="31"/>
      <c r="G6" s="15"/>
      <c r="H6" s="15"/>
    </row>
    <row r="7" spans="5:19" x14ac:dyDescent="0.25">
      <c r="E7" s="31"/>
      <c r="F7" s="31"/>
      <c r="G7" s="15"/>
      <c r="H7" s="15"/>
    </row>
    <row r="8" spans="5:19" x14ac:dyDescent="0.25">
      <c r="E8" s="31"/>
      <c r="F8" s="31"/>
      <c r="G8" s="15"/>
      <c r="H8" s="15"/>
    </row>
    <row r="9" spans="5:19" x14ac:dyDescent="0.25">
      <c r="E9" s="31"/>
      <c r="F9" s="31"/>
      <c r="G9" s="15"/>
      <c r="H9" s="15"/>
    </row>
    <row r="13" spans="5:19" ht="75.75" customHeight="1" x14ac:dyDescent="0.25">
      <c r="K13" s="227"/>
      <c r="L13" s="227"/>
      <c r="M13" s="204" t="s">
        <v>214</v>
      </c>
      <c r="N13" s="204"/>
      <c r="O13" s="204"/>
      <c r="P13" s="204"/>
      <c r="Q13" s="204"/>
      <c r="R13" s="204"/>
      <c r="S13" s="204"/>
    </row>
    <row r="14" spans="5:19" ht="25.5" customHeight="1" x14ac:dyDescent="0.25">
      <c r="J14" s="8"/>
      <c r="K14" s="227"/>
      <c r="L14" s="227"/>
      <c r="M14" s="204"/>
      <c r="N14" s="204"/>
      <c r="O14" s="204"/>
      <c r="P14" s="204"/>
      <c r="Q14" s="204"/>
      <c r="R14" s="204"/>
      <c r="S14" s="204"/>
    </row>
    <row r="15" spans="5:19" ht="15" customHeight="1" x14ac:dyDescent="0.25">
      <c r="J15" s="8"/>
      <c r="K15" s="227"/>
      <c r="L15" s="227"/>
      <c r="M15" s="204"/>
      <c r="N15" s="204"/>
      <c r="O15" s="204"/>
      <c r="P15" s="204"/>
      <c r="Q15" s="204"/>
      <c r="R15" s="204"/>
      <c r="S15" s="204"/>
    </row>
    <row r="16" spans="5:19" ht="15" customHeight="1" x14ac:dyDescent="0.25">
      <c r="J16" s="8"/>
      <c r="K16" s="227"/>
      <c r="L16" s="227"/>
      <c r="M16" s="204"/>
      <c r="N16" s="204"/>
      <c r="O16" s="204"/>
      <c r="P16" s="204"/>
      <c r="Q16" s="204"/>
      <c r="R16" s="204"/>
      <c r="S16" s="204"/>
    </row>
    <row r="17" spans="2:21" ht="15" customHeight="1" x14ac:dyDescent="0.25">
      <c r="J17" s="8"/>
      <c r="K17" s="227"/>
      <c r="L17" s="227"/>
      <c r="M17" s="204"/>
      <c r="N17" s="204"/>
      <c r="O17" s="204"/>
      <c r="P17" s="204"/>
      <c r="Q17" s="204"/>
      <c r="R17" s="204"/>
      <c r="S17" s="204"/>
    </row>
    <row r="18" spans="2:21" ht="15" customHeight="1" x14ac:dyDescent="0.25">
      <c r="J18" s="8"/>
      <c r="K18" s="227"/>
      <c r="L18" s="227"/>
      <c r="M18" s="204"/>
      <c r="N18" s="204"/>
      <c r="O18" s="204"/>
      <c r="P18" s="204"/>
      <c r="Q18" s="204"/>
      <c r="R18" s="204"/>
      <c r="S18" s="204"/>
    </row>
    <row r="19" spans="2:21" ht="15" customHeight="1" x14ac:dyDescent="0.25">
      <c r="J19" s="8"/>
      <c r="K19" s="227"/>
      <c r="L19" s="227"/>
      <c r="M19" s="204"/>
      <c r="N19" s="204"/>
      <c r="O19" s="204"/>
      <c r="P19" s="204"/>
      <c r="Q19" s="204"/>
      <c r="R19" s="204"/>
      <c r="S19" s="204"/>
    </row>
    <row r="20" spans="2:21" ht="15" customHeight="1" x14ac:dyDescent="0.25">
      <c r="J20" s="8"/>
      <c r="K20" s="227"/>
      <c r="L20" s="227"/>
      <c r="M20" s="204"/>
      <c r="N20" s="204"/>
      <c r="O20" s="204"/>
      <c r="P20" s="204"/>
      <c r="Q20" s="204"/>
      <c r="R20" s="204"/>
      <c r="S20" s="204"/>
    </row>
    <row r="21" spans="2:21" x14ac:dyDescent="0.25">
      <c r="J21" s="8"/>
      <c r="K21" s="177"/>
      <c r="L21" s="177"/>
      <c r="M21" s="177"/>
      <c r="N21" s="177"/>
      <c r="O21" s="177"/>
      <c r="P21" s="177"/>
      <c r="Q21" s="177"/>
      <c r="R21" s="177"/>
      <c r="S21" s="177"/>
    </row>
    <row r="22" spans="2:21" x14ac:dyDescent="0.25">
      <c r="K22" s="177"/>
      <c r="L22" s="177"/>
      <c r="M22" s="177"/>
      <c r="N22" s="177"/>
      <c r="O22" s="177"/>
      <c r="P22" s="177"/>
      <c r="Q22" s="177"/>
      <c r="R22" s="177"/>
      <c r="S22" s="177"/>
    </row>
    <row r="23" spans="2:21" x14ac:dyDescent="0.25">
      <c r="H23" s="49"/>
      <c r="K23" s="177"/>
      <c r="L23" s="177"/>
      <c r="M23" s="177"/>
      <c r="N23" s="177"/>
      <c r="O23" s="177"/>
      <c r="P23" s="177"/>
      <c r="Q23" s="177"/>
      <c r="R23" s="177"/>
      <c r="S23" s="177"/>
    </row>
    <row r="24" spans="2:21" x14ac:dyDescent="0.25">
      <c r="K24" s="177"/>
      <c r="L24" s="177"/>
      <c r="M24" s="177"/>
      <c r="N24" s="177"/>
      <c r="O24" s="177"/>
      <c r="P24" s="177"/>
      <c r="Q24" s="177"/>
      <c r="R24" s="177"/>
      <c r="S24" s="177"/>
    </row>
    <row r="25" spans="2:21" ht="9.75" customHeight="1" x14ac:dyDescent="0.25">
      <c r="K25" s="177"/>
      <c r="L25" s="177"/>
      <c r="M25" s="177"/>
      <c r="N25" s="177"/>
      <c r="O25" s="177"/>
      <c r="P25" s="177"/>
      <c r="Q25" s="177"/>
      <c r="R25" s="177"/>
      <c r="S25" s="177"/>
    </row>
    <row r="26" spans="2:21" s="4" customFormat="1" ht="32.25" customHeight="1" x14ac:dyDescent="0.25">
      <c r="B26" s="231" t="s">
        <v>205</v>
      </c>
      <c r="C26" s="231"/>
      <c r="D26" s="232"/>
      <c r="E26" s="236"/>
      <c r="F26" s="237"/>
      <c r="G26" s="237"/>
      <c r="H26" s="238"/>
      <c r="I26" s="9"/>
      <c r="K26" s="177"/>
      <c r="L26" s="177"/>
      <c r="M26" s="177"/>
      <c r="N26" s="177"/>
      <c r="O26" s="177"/>
      <c r="P26" s="177"/>
      <c r="Q26" s="177"/>
      <c r="R26" s="177"/>
      <c r="S26" s="177"/>
    </row>
    <row r="27" spans="2:21" customFormat="1" ht="4.5" customHeight="1" x14ac:dyDescent="0.25">
      <c r="B27" s="30"/>
      <c r="C27" s="30"/>
      <c r="D27" s="30"/>
      <c r="E27" s="43"/>
      <c r="F27" s="43"/>
      <c r="G27" s="43"/>
      <c r="H27" s="43"/>
      <c r="I27" s="30"/>
      <c r="J27" s="4"/>
      <c r="K27" s="177"/>
      <c r="L27" s="177"/>
      <c r="M27" s="177"/>
      <c r="N27" s="177"/>
      <c r="O27" s="177"/>
      <c r="P27" s="177"/>
      <c r="Q27" s="177"/>
      <c r="R27" s="177"/>
      <c r="S27" s="177"/>
    </row>
    <row r="28" spans="2:21" customFormat="1" ht="34.5" customHeight="1" x14ac:dyDescent="0.25">
      <c r="B28" s="231" t="s">
        <v>14</v>
      </c>
      <c r="C28" s="231"/>
      <c r="D28" s="232"/>
      <c r="E28" s="242" t="s">
        <v>20</v>
      </c>
      <c r="F28" s="243"/>
      <c r="G28" s="244"/>
      <c r="H28" s="163"/>
      <c r="I28" s="30"/>
      <c r="J28" s="4"/>
      <c r="K28" s="177"/>
      <c r="L28" s="177"/>
      <c r="M28" s="177"/>
      <c r="N28" s="177"/>
      <c r="O28" s="177"/>
      <c r="P28" s="177"/>
      <c r="Q28" s="177"/>
      <c r="R28" s="177"/>
      <c r="S28" s="177"/>
    </row>
    <row r="29" spans="2:21" s="8" customFormat="1" ht="6.75" customHeight="1" x14ac:dyDescent="0.25">
      <c r="B29" s="55"/>
      <c r="C29" s="55"/>
      <c r="D29" s="56"/>
      <c r="E29" s="47"/>
      <c r="F29" s="46"/>
      <c r="G29" s="48"/>
      <c r="H29" s="50"/>
      <c r="I29" s="36"/>
      <c r="J29" s="4"/>
      <c r="K29" s="177"/>
      <c r="L29" s="177"/>
      <c r="M29" s="177"/>
      <c r="N29" s="177"/>
      <c r="O29" s="177"/>
      <c r="P29" s="177"/>
      <c r="Q29" s="177"/>
      <c r="R29" s="177"/>
      <c r="S29" s="177"/>
    </row>
    <row r="30" spans="2:21" s="8" customFormat="1" ht="19.5" customHeight="1" x14ac:dyDescent="0.25">
      <c r="B30" s="233" t="s">
        <v>15</v>
      </c>
      <c r="C30" s="233"/>
      <c r="D30" s="234"/>
      <c r="E30" s="239" t="s">
        <v>167</v>
      </c>
      <c r="F30" s="240"/>
      <c r="G30" s="241"/>
      <c r="H30" s="51"/>
      <c r="I30" s="36"/>
      <c r="J30" s="4"/>
      <c r="K30" s="177"/>
      <c r="L30" s="177"/>
      <c r="M30" s="177"/>
      <c r="N30" s="177"/>
      <c r="O30" s="177"/>
      <c r="P30" s="177"/>
      <c r="Q30" s="177"/>
      <c r="R30" s="177"/>
      <c r="S30" s="177"/>
    </row>
    <row r="31" spans="2:21" s="4" customFormat="1" ht="6.75" customHeight="1" x14ac:dyDescent="0.25">
      <c r="B31" s="32"/>
      <c r="C31" s="32"/>
      <c r="D31" s="32"/>
      <c r="E31" s="44"/>
      <c r="F31" s="44"/>
      <c r="G31" s="44"/>
      <c r="H31" s="50"/>
      <c r="I31" s="9"/>
      <c r="K31" s="177"/>
      <c r="L31" s="177"/>
      <c r="M31" s="177"/>
      <c r="N31" s="177"/>
      <c r="O31" s="177"/>
      <c r="P31" s="177"/>
      <c r="Q31" s="177"/>
      <c r="R31" s="177"/>
      <c r="S31" s="177"/>
      <c r="T31" s="8"/>
      <c r="U31" s="8"/>
    </row>
    <row r="32" spans="2:21" s="4" customFormat="1" ht="23.25" customHeight="1" x14ac:dyDescent="0.25">
      <c r="B32" s="231" t="s">
        <v>206</v>
      </c>
      <c r="C32" s="231"/>
      <c r="D32" s="232"/>
      <c r="E32" s="236" t="s">
        <v>21</v>
      </c>
      <c r="F32" s="237"/>
      <c r="G32" s="238"/>
      <c r="H32" s="49"/>
      <c r="I32" s="9"/>
      <c r="K32" s="177"/>
      <c r="L32" s="177"/>
      <c r="M32" s="177"/>
      <c r="N32" s="177"/>
      <c r="O32" s="177"/>
      <c r="P32" s="177"/>
      <c r="Q32" s="177"/>
      <c r="R32" s="177"/>
      <c r="S32" s="177"/>
      <c r="T32" s="8"/>
      <c r="U32" s="8"/>
    </row>
    <row r="33" spans="1:21" s="4" customFormat="1" ht="6" customHeight="1" x14ac:dyDescent="0.25">
      <c r="B33" s="30"/>
      <c r="C33" s="33"/>
      <c r="D33" s="33"/>
      <c r="E33" s="45"/>
      <c r="F33" s="45"/>
      <c r="G33" s="45"/>
      <c r="H33" s="45"/>
      <c r="I33" s="9"/>
      <c r="K33" s="177"/>
      <c r="L33" s="177"/>
      <c r="M33" s="177"/>
      <c r="N33" s="177"/>
      <c r="O33" s="177"/>
      <c r="P33" s="177"/>
      <c r="Q33" s="177"/>
      <c r="R33" s="177"/>
      <c r="S33" s="177"/>
      <c r="T33" s="8"/>
      <c r="U33" s="8"/>
    </row>
    <row r="34" spans="1:21" s="4" customFormat="1" ht="78.75" customHeight="1" x14ac:dyDescent="0.25">
      <c r="B34" s="235" t="s">
        <v>169</v>
      </c>
      <c r="C34" s="235"/>
      <c r="D34" s="232"/>
      <c r="E34" s="228"/>
      <c r="F34" s="229"/>
      <c r="G34" s="229"/>
      <c r="H34" s="230"/>
      <c r="I34" s="9"/>
      <c r="K34" s="177"/>
      <c r="L34" s="177"/>
      <c r="M34" s="177"/>
      <c r="N34" s="177"/>
      <c r="O34" s="177"/>
      <c r="P34" s="177"/>
      <c r="Q34" s="177"/>
      <c r="R34" s="177"/>
      <c r="S34" s="177"/>
    </row>
    <row r="35" spans="1:21" ht="26.1" customHeight="1" x14ac:dyDescent="0.3">
      <c r="A35"/>
      <c r="B35" s="57"/>
      <c r="C35" s="57"/>
      <c r="D35" s="57"/>
      <c r="E35" s="57"/>
      <c r="F35" s="57"/>
      <c r="G35" s="57"/>
      <c r="H35" s="57"/>
    </row>
    <row r="36" spans="1:21" ht="29.1" customHeight="1" thickBot="1" x14ac:dyDescent="0.35">
      <c r="B36" s="73"/>
      <c r="C36" s="73"/>
      <c r="D36" s="73"/>
      <c r="E36" s="73"/>
      <c r="F36" s="73"/>
      <c r="G36" s="73"/>
      <c r="H36" s="73"/>
    </row>
    <row r="37" spans="1:21" ht="18" customHeight="1" thickTop="1" x14ac:dyDescent="0.35">
      <c r="B37" s="220" t="s">
        <v>17</v>
      </c>
      <c r="C37" s="221"/>
      <c r="D37" s="221"/>
      <c r="E37" s="221"/>
      <c r="F37" s="221"/>
      <c r="G37" s="221"/>
      <c r="H37" s="222"/>
      <c r="I37" s="34"/>
      <c r="J37" s="21"/>
    </row>
    <row r="38" spans="1:21" s="69" customFormat="1" ht="6.6" customHeight="1" x14ac:dyDescent="0.35">
      <c r="B38" s="74"/>
      <c r="C38" s="70"/>
      <c r="D38" s="70"/>
      <c r="E38" s="70"/>
      <c r="F38" s="70"/>
      <c r="G38" s="70"/>
      <c r="H38" s="75"/>
      <c r="I38" s="71"/>
      <c r="J38" s="72"/>
    </row>
    <row r="39" spans="1:21" s="41" customFormat="1" ht="29.25" customHeight="1" x14ac:dyDescent="0.25">
      <c r="B39" s="224" t="s">
        <v>16</v>
      </c>
      <c r="C39" s="225"/>
      <c r="D39" s="225"/>
      <c r="E39" s="225"/>
      <c r="F39" s="225"/>
      <c r="G39" s="225"/>
      <c r="H39" s="226"/>
      <c r="I39" s="40"/>
    </row>
    <row r="40" spans="1:21" s="8" customFormat="1" ht="9.6" customHeight="1" x14ac:dyDescent="0.25">
      <c r="B40" s="76"/>
      <c r="C40" s="39"/>
      <c r="D40" s="39"/>
      <c r="E40" s="39"/>
      <c r="F40" s="37"/>
      <c r="G40" s="37"/>
      <c r="H40" s="77"/>
      <c r="I40" s="35"/>
      <c r="J40" s="9"/>
    </row>
    <row r="41" spans="1:21" s="9" customFormat="1" ht="33" customHeight="1" x14ac:dyDescent="0.25">
      <c r="B41" s="217" t="s">
        <v>210</v>
      </c>
      <c r="C41" s="218"/>
      <c r="D41" s="218"/>
      <c r="E41" s="218"/>
      <c r="F41" s="218"/>
      <c r="G41" s="218"/>
      <c r="H41" s="219"/>
      <c r="I41" s="18"/>
      <c r="J41" s="12"/>
    </row>
    <row r="42" spans="1:21" s="12" customFormat="1" ht="29.1" customHeight="1" thickBot="1" x14ac:dyDescent="0.3">
      <c r="B42" s="205" t="s">
        <v>207</v>
      </c>
      <c r="C42" s="206"/>
      <c r="D42" s="206"/>
      <c r="E42" s="206"/>
      <c r="F42" s="206"/>
      <c r="G42" s="206"/>
      <c r="H42" s="207"/>
      <c r="I42" s="19"/>
      <c r="J42" s="9"/>
    </row>
    <row r="43" spans="1:21" s="12" customFormat="1" ht="85.5" customHeight="1" thickTop="1" x14ac:dyDescent="0.25">
      <c r="B43" s="208" t="s">
        <v>186</v>
      </c>
      <c r="C43" s="209"/>
      <c r="D43" s="209"/>
      <c r="E43" s="209"/>
      <c r="F43" s="209" t="s">
        <v>11</v>
      </c>
      <c r="G43" s="209"/>
      <c r="H43" s="210"/>
      <c r="I43" s="19"/>
      <c r="J43" s="9"/>
    </row>
    <row r="44" spans="1:21" s="9" customFormat="1" ht="4.5" customHeight="1" x14ac:dyDescent="0.25">
      <c r="B44" s="223"/>
      <c r="C44" s="209"/>
      <c r="D44" s="209"/>
      <c r="E44" s="209"/>
      <c r="F44" s="209"/>
      <c r="G44" s="209"/>
      <c r="H44" s="210"/>
      <c r="I44" s="18"/>
    </row>
    <row r="45" spans="1:21" s="9" customFormat="1" ht="53.1" customHeight="1" x14ac:dyDescent="0.25">
      <c r="B45" s="208" t="s">
        <v>185</v>
      </c>
      <c r="C45" s="209"/>
      <c r="D45" s="209"/>
      <c r="E45" s="209"/>
      <c r="F45" s="209" t="s">
        <v>8</v>
      </c>
      <c r="G45" s="209"/>
      <c r="H45" s="210"/>
      <c r="I45" s="18"/>
      <c r="J45" s="13"/>
    </row>
    <row r="46" spans="1:21" s="11" customFormat="1" ht="6" customHeight="1" x14ac:dyDescent="0.25">
      <c r="B46" s="223"/>
      <c r="C46" s="209"/>
      <c r="D46" s="209"/>
      <c r="E46" s="209"/>
      <c r="F46" s="209" t="s">
        <v>12</v>
      </c>
      <c r="G46" s="209"/>
      <c r="H46" s="210"/>
      <c r="I46" s="20"/>
    </row>
    <row r="47" spans="1:21" s="11" customFormat="1" ht="5.25" customHeight="1" x14ac:dyDescent="0.25">
      <c r="B47" s="76"/>
      <c r="C47" s="39"/>
      <c r="D47" s="39"/>
      <c r="E47" s="39"/>
      <c r="F47" s="38"/>
      <c r="G47" s="38"/>
      <c r="H47" s="78"/>
      <c r="I47" s="20"/>
    </row>
    <row r="48" spans="1:21" s="11" customFormat="1" ht="33" customHeight="1" x14ac:dyDescent="0.25">
      <c r="B48" s="217" t="s">
        <v>211</v>
      </c>
      <c r="C48" s="218"/>
      <c r="D48" s="218"/>
      <c r="E48" s="218"/>
      <c r="F48" s="218"/>
      <c r="G48" s="218"/>
      <c r="H48" s="219"/>
      <c r="I48" s="18"/>
    </row>
    <row r="49" spans="2:10" s="11" customFormat="1" ht="32.1" customHeight="1" thickBot="1" x14ac:dyDescent="0.3">
      <c r="B49" s="205" t="s">
        <v>208</v>
      </c>
      <c r="C49" s="206"/>
      <c r="D49" s="206"/>
      <c r="E49" s="206"/>
      <c r="F49" s="206" t="s">
        <v>6</v>
      </c>
      <c r="G49" s="206"/>
      <c r="H49" s="207"/>
      <c r="I49" s="20"/>
    </row>
    <row r="50" spans="2:10" s="11" customFormat="1" ht="71.25" customHeight="1" thickTop="1" x14ac:dyDescent="0.25">
      <c r="B50" s="208" t="s">
        <v>187</v>
      </c>
      <c r="C50" s="209"/>
      <c r="D50" s="209"/>
      <c r="E50" s="209"/>
      <c r="F50" s="209" t="s">
        <v>7</v>
      </c>
      <c r="G50" s="209"/>
      <c r="H50" s="210"/>
      <c r="I50" s="20"/>
    </row>
    <row r="51" spans="2:10" s="11" customFormat="1" ht="84.75" customHeight="1" x14ac:dyDescent="0.25">
      <c r="B51" s="208" t="s">
        <v>188</v>
      </c>
      <c r="C51" s="209"/>
      <c r="D51" s="209"/>
      <c r="E51" s="209"/>
      <c r="F51" s="209"/>
      <c r="G51" s="209"/>
      <c r="H51" s="210"/>
      <c r="I51" s="20"/>
    </row>
    <row r="52" spans="2:10" s="9" customFormat="1" ht="33" customHeight="1" x14ac:dyDescent="0.25">
      <c r="B52" s="214" t="s">
        <v>212</v>
      </c>
      <c r="C52" s="215"/>
      <c r="D52" s="215"/>
      <c r="E52" s="215"/>
      <c r="F52" s="215"/>
      <c r="G52" s="215"/>
      <c r="H52" s="216"/>
      <c r="I52" s="18"/>
      <c r="J52" s="10"/>
    </row>
    <row r="53" spans="2:10" s="10" customFormat="1" ht="35.1" customHeight="1" thickBot="1" x14ac:dyDescent="0.3">
      <c r="B53" s="205" t="s">
        <v>213</v>
      </c>
      <c r="C53" s="206"/>
      <c r="D53" s="206"/>
      <c r="E53" s="206"/>
      <c r="F53" s="206"/>
      <c r="G53" s="206"/>
      <c r="H53" s="207"/>
      <c r="I53" s="20"/>
    </row>
    <row r="54" spans="2:10" s="10" customFormat="1" ht="70.5" customHeight="1" thickTop="1" x14ac:dyDescent="0.25">
      <c r="B54" s="208" t="s">
        <v>189</v>
      </c>
      <c r="C54" s="209"/>
      <c r="D54" s="209"/>
      <c r="E54" s="209"/>
      <c r="F54" s="209" t="s">
        <v>9</v>
      </c>
      <c r="G54" s="209"/>
      <c r="H54" s="210"/>
      <c r="I54" s="20"/>
    </row>
    <row r="55" spans="2:10" s="10" customFormat="1" ht="82.5" customHeight="1" thickBot="1" x14ac:dyDescent="0.3">
      <c r="B55" s="211" t="s">
        <v>209</v>
      </c>
      <c r="C55" s="212"/>
      <c r="D55" s="212"/>
      <c r="E55" s="212"/>
      <c r="F55" s="212" t="s">
        <v>10</v>
      </c>
      <c r="G55" s="212"/>
      <c r="H55" s="213"/>
      <c r="I55" s="20"/>
      <c r="J55" s="9"/>
    </row>
  </sheetData>
  <mergeCells count="29">
    <mergeCell ref="B39:H39"/>
    <mergeCell ref="K13:K20"/>
    <mergeCell ref="L13:L20"/>
    <mergeCell ref="E34:H34"/>
    <mergeCell ref="B26:D26"/>
    <mergeCell ref="B28:D28"/>
    <mergeCell ref="B30:D30"/>
    <mergeCell ref="B32:D32"/>
    <mergeCell ref="B34:D34"/>
    <mergeCell ref="E32:G32"/>
    <mergeCell ref="E30:G30"/>
    <mergeCell ref="E28:G28"/>
    <mergeCell ref="E26:H26"/>
    <mergeCell ref="M13:S20"/>
    <mergeCell ref="B53:H53"/>
    <mergeCell ref="B54:H54"/>
    <mergeCell ref="B55:H55"/>
    <mergeCell ref="B52:H52"/>
    <mergeCell ref="B49:H49"/>
    <mergeCell ref="B50:H50"/>
    <mergeCell ref="B41:H41"/>
    <mergeCell ref="B37:H37"/>
    <mergeCell ref="B42:H42"/>
    <mergeCell ref="B51:H51"/>
    <mergeCell ref="B48:H48"/>
    <mergeCell ref="B45:H45"/>
    <mergeCell ref="B46:H46"/>
    <mergeCell ref="B43:H43"/>
    <mergeCell ref="B44:H44"/>
  </mergeCells>
  <pageMargins left="0.31496062992125984" right="0.27559055118110237" top="0.55118110236220474" bottom="0.74803149606299213" header="0.31496062992125984" footer="0.31496062992125984"/>
  <pageSetup paperSize="9" orientation="portrait" r:id="rId1"/>
  <headerFooter>
    <oddFooter>&amp;LAcadémie de Versailles &amp;CCAP Equipier polyvalent du Commerce&amp;RSandrine DUTREY
 IEN Economie-gestion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Choisir une proposition " error="Choisir une proposition dans le menu déroulant " promptTitle="Choisir la situation adéquate " prompt="Choisir parmi les trois propositions ">
          <x14:formula1>
            <xm:f>Feuil2!$A$3:$A$5</xm:f>
          </x14:formula1>
          <xm:sqref>E30:G30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6" tint="0.79998168889431442"/>
    <pageSetUpPr fitToPage="1"/>
  </sheetPr>
  <dimension ref="A1:AM51"/>
  <sheetViews>
    <sheetView showGridLines="0" topLeftCell="A30" zoomScale="85" zoomScaleNormal="85" zoomScalePageLayoutView="90" workbookViewId="0">
      <selection activeCell="A35" sqref="A35:X35"/>
    </sheetView>
  </sheetViews>
  <sheetFormatPr baseColWidth="10" defaultColWidth="11" defaultRowHeight="25.5" customHeight="1" x14ac:dyDescent="0.25"/>
  <cols>
    <col min="1" max="1" width="22.7109375" style="1" customWidth="1"/>
    <col min="2" max="2" width="44.85546875" style="1" customWidth="1"/>
    <col min="3" max="3" width="20.140625" style="1" customWidth="1"/>
    <col min="4" max="4" width="2.7109375" style="1" customWidth="1"/>
    <col min="5" max="5" width="3.42578125" style="1" customWidth="1"/>
    <col min="6" max="9" width="2.28515625" style="1" customWidth="1"/>
    <col min="10" max="10" width="3.42578125" style="1" customWidth="1"/>
    <col min="11" max="11" width="1.140625" style="1" customWidth="1"/>
    <col min="12" max="13" width="3.42578125" style="1" customWidth="1"/>
    <col min="14" max="15" width="2.28515625" style="1" customWidth="1"/>
    <col min="16" max="16" width="3.42578125" style="1" customWidth="1"/>
    <col min="17" max="21" width="1.85546875" style="1" customWidth="1"/>
    <col min="22" max="22" width="3.42578125" style="1" customWidth="1"/>
    <col min="23" max="24" width="2.28515625" style="1" customWidth="1"/>
    <col min="25" max="25" width="13.85546875" style="1" customWidth="1"/>
    <col min="26" max="26" width="11" style="1"/>
    <col min="27" max="27" width="3.140625" style="1" customWidth="1"/>
    <col min="28" max="32" width="11" style="1"/>
    <col min="33" max="33" width="18.28515625" style="1" customWidth="1"/>
    <col min="34" max="34" width="14.5703125" style="1" customWidth="1"/>
    <col min="35" max="16384" width="11" style="1"/>
  </cols>
  <sheetData>
    <row r="1" spans="1:33" ht="53.45" customHeight="1" x14ac:dyDescent="0.25">
      <c r="A1" s="248" t="s">
        <v>30</v>
      </c>
      <c r="B1" s="248"/>
      <c r="C1" s="248"/>
      <c r="D1" s="248"/>
      <c r="E1" s="248"/>
      <c r="F1" s="248"/>
      <c r="G1" s="248"/>
      <c r="H1" s="248"/>
      <c r="I1" s="248"/>
      <c r="J1" s="248"/>
      <c r="K1" s="248"/>
      <c r="L1" s="248"/>
      <c r="M1" s="248"/>
      <c r="N1" s="248"/>
      <c r="O1" s="248"/>
      <c r="P1" s="248"/>
      <c r="Q1" s="248"/>
      <c r="R1" s="248"/>
      <c r="S1" s="248"/>
      <c r="T1" s="248"/>
      <c r="U1" s="248"/>
      <c r="V1" s="248"/>
      <c r="W1" s="248"/>
      <c r="X1" s="248"/>
      <c r="Y1" s="198"/>
    </row>
    <row r="2" spans="1:33" ht="35.450000000000003" customHeight="1" x14ac:dyDescent="0.25">
      <c r="A2" s="328" t="s">
        <v>74</v>
      </c>
      <c r="B2" s="328"/>
      <c r="C2" s="328"/>
      <c r="D2" s="3"/>
      <c r="E2" s="3"/>
      <c r="F2" s="62" t="s">
        <v>0</v>
      </c>
      <c r="G2" s="62"/>
      <c r="H2" s="62"/>
      <c r="I2" s="62"/>
      <c r="J2" s="62"/>
      <c r="K2" s="62"/>
      <c r="L2" s="62"/>
      <c r="M2" s="62"/>
      <c r="N2" s="311">
        <f>+'1-Candidat, établissement'!G2</f>
        <v>2023</v>
      </c>
      <c r="O2" s="311"/>
      <c r="P2" s="311"/>
      <c r="Q2" s="311"/>
      <c r="R2" s="311"/>
      <c r="S2" s="311"/>
      <c r="T2" s="311"/>
      <c r="U2" s="311"/>
      <c r="V2" s="311"/>
      <c r="W2" s="311"/>
      <c r="X2" s="311"/>
    </row>
    <row r="3" spans="1:33" ht="30" customHeight="1" x14ac:dyDescent="0.25">
      <c r="A3" s="324" t="s">
        <v>22</v>
      </c>
      <c r="B3" s="324"/>
      <c r="C3" s="324"/>
      <c r="D3" s="324"/>
      <c r="E3" s="324"/>
      <c r="F3" s="324"/>
      <c r="G3" s="324"/>
      <c r="H3" s="324"/>
      <c r="I3" s="324"/>
      <c r="J3" s="324"/>
      <c r="K3" s="324"/>
      <c r="L3" s="324"/>
      <c r="M3" s="324"/>
      <c r="N3" s="324"/>
      <c r="O3" s="324"/>
      <c r="P3" s="324"/>
      <c r="Q3" s="324"/>
      <c r="R3" s="324"/>
      <c r="S3" s="324"/>
      <c r="T3" s="324"/>
      <c r="U3" s="324"/>
      <c r="V3" s="324"/>
      <c r="W3" s="324"/>
      <c r="X3" s="324"/>
    </row>
    <row r="4" spans="1:33" ht="51" customHeight="1" x14ac:dyDescent="0.25">
      <c r="A4" s="339" t="s">
        <v>23</v>
      </c>
      <c r="B4" s="339"/>
      <c r="C4" s="339"/>
      <c r="D4" s="339"/>
      <c r="E4" s="339"/>
      <c r="F4" s="339"/>
      <c r="G4" s="339"/>
      <c r="H4" s="339"/>
      <c r="I4" s="339"/>
      <c r="J4" s="339"/>
      <c r="K4" s="339"/>
      <c r="L4" s="339"/>
      <c r="M4" s="339"/>
      <c r="N4" s="339"/>
      <c r="O4" s="339"/>
      <c r="P4" s="339"/>
      <c r="Q4" s="339"/>
      <c r="R4" s="339"/>
      <c r="S4" s="339"/>
      <c r="T4" s="339"/>
      <c r="U4" s="339"/>
      <c r="V4" s="339"/>
      <c r="W4" s="339"/>
      <c r="X4" s="339"/>
    </row>
    <row r="5" spans="1:33" ht="25.5" customHeight="1" x14ac:dyDescent="0.25">
      <c r="A5" s="325" t="s">
        <v>5</v>
      </c>
      <c r="B5" s="326"/>
      <c r="C5" s="327"/>
      <c r="D5" s="188"/>
      <c r="E5" s="329" t="s">
        <v>183</v>
      </c>
      <c r="F5" s="330"/>
      <c r="G5" s="330"/>
      <c r="H5" s="330"/>
      <c r="I5" s="330"/>
      <c r="J5" s="330"/>
      <c r="K5" s="330"/>
      <c r="L5" s="330"/>
      <c r="M5" s="330"/>
      <c r="N5" s="330"/>
      <c r="O5" s="330"/>
      <c r="P5" s="330"/>
      <c r="Q5" s="330"/>
      <c r="R5" s="330"/>
      <c r="S5" s="330"/>
      <c r="T5" s="330"/>
      <c r="U5" s="330"/>
      <c r="V5" s="330"/>
      <c r="W5" s="330"/>
      <c r="X5" s="331"/>
    </row>
    <row r="6" spans="1:33" ht="43.5" customHeight="1" x14ac:dyDescent="0.25">
      <c r="A6" s="350" t="str">
        <f>IF(+'1-Candidat, établissement'!E34="","",+'1-Candidat, établissement'!E34)</f>
        <v/>
      </c>
      <c r="B6" s="351"/>
      <c r="C6" s="351"/>
      <c r="D6" s="188"/>
      <c r="E6" s="332"/>
      <c r="F6" s="333"/>
      <c r="G6" s="333"/>
      <c r="H6" s="333"/>
      <c r="I6" s="333"/>
      <c r="J6" s="333"/>
      <c r="K6" s="333"/>
      <c r="L6" s="333"/>
      <c r="M6" s="333"/>
      <c r="N6" s="333"/>
      <c r="O6" s="333"/>
      <c r="P6" s="333"/>
      <c r="Q6" s="333"/>
      <c r="R6" s="333"/>
      <c r="S6" s="333"/>
      <c r="T6" s="333"/>
      <c r="U6" s="333"/>
      <c r="V6" s="333"/>
      <c r="W6" s="333"/>
      <c r="X6" s="334"/>
    </row>
    <row r="7" spans="1:33" ht="4.5" customHeight="1" thickBot="1" x14ac:dyDescent="0.3">
      <c r="A7" s="189"/>
      <c r="B7" s="189"/>
      <c r="C7" s="189"/>
      <c r="D7" s="189"/>
      <c r="E7" s="190"/>
      <c r="F7" s="190"/>
      <c r="G7" s="190"/>
      <c r="H7" s="190"/>
      <c r="I7" s="190"/>
      <c r="J7" s="190"/>
      <c r="K7" s="190"/>
      <c r="L7" s="190"/>
      <c r="M7" s="190"/>
      <c r="N7" s="190"/>
      <c r="O7" s="190"/>
      <c r="P7" s="190"/>
      <c r="Q7" s="190"/>
      <c r="R7" s="190"/>
      <c r="S7" s="190"/>
      <c r="T7" s="190"/>
      <c r="U7" s="190"/>
      <c r="V7" s="190"/>
      <c r="W7" s="190"/>
      <c r="X7" s="190"/>
    </row>
    <row r="8" spans="1:33" ht="21" customHeight="1" x14ac:dyDescent="0.25">
      <c r="A8" s="337" t="s">
        <v>18</v>
      </c>
      <c r="B8" s="338"/>
      <c r="C8" s="191" t="s">
        <v>174</v>
      </c>
      <c r="D8" s="188"/>
      <c r="E8" s="340" t="s">
        <v>27</v>
      </c>
      <c r="F8" s="341"/>
      <c r="G8" s="341"/>
      <c r="H8" s="341"/>
      <c r="I8" s="341"/>
      <c r="J8" s="341"/>
      <c r="K8" s="341"/>
      <c r="L8" s="341"/>
      <c r="M8" s="341"/>
      <c r="N8" s="344"/>
      <c r="O8" s="346"/>
      <c r="P8" s="346"/>
      <c r="Q8" s="346"/>
      <c r="R8" s="346"/>
      <c r="S8" s="346"/>
      <c r="T8" s="346"/>
      <c r="U8" s="346"/>
      <c r="V8" s="346"/>
      <c r="W8" s="346"/>
      <c r="X8" s="347"/>
    </row>
    <row r="9" spans="1:33" ht="40.5" customHeight="1" thickBot="1" x14ac:dyDescent="0.3">
      <c r="A9" s="335" t="str">
        <f>IF('1-Candidat, établissement'!E26="","",('1-Candidat, établissement'!E26))</f>
        <v/>
      </c>
      <c r="B9" s="336"/>
      <c r="C9" s="187">
        <f>K36</f>
        <v>0</v>
      </c>
      <c r="D9" s="188"/>
      <c r="E9" s="342"/>
      <c r="F9" s="343"/>
      <c r="G9" s="343"/>
      <c r="H9" s="343"/>
      <c r="I9" s="343"/>
      <c r="J9" s="343"/>
      <c r="K9" s="343"/>
      <c r="L9" s="343"/>
      <c r="M9" s="343"/>
      <c r="N9" s="345"/>
      <c r="O9" s="348"/>
      <c r="P9" s="348"/>
      <c r="Q9" s="348"/>
      <c r="R9" s="348"/>
      <c r="S9" s="348"/>
      <c r="T9" s="348"/>
      <c r="U9" s="348"/>
      <c r="V9" s="348"/>
      <c r="W9" s="348"/>
      <c r="X9" s="349"/>
    </row>
    <row r="10" spans="1:33" ht="9.6" customHeight="1" x14ac:dyDescent="0.25">
      <c r="A10" s="161"/>
      <c r="B10" s="161"/>
      <c r="C10" s="161"/>
      <c r="D10" s="161"/>
      <c r="E10" s="161"/>
      <c r="F10" s="161"/>
      <c r="G10" s="161"/>
      <c r="H10" s="161"/>
      <c r="I10" s="161"/>
      <c r="J10" s="161"/>
      <c r="K10" s="161"/>
      <c r="L10" s="161"/>
      <c r="M10" s="161"/>
      <c r="N10" s="161"/>
      <c r="O10" s="309"/>
      <c r="P10" s="310"/>
      <c r="Q10" s="310"/>
      <c r="R10" s="310"/>
      <c r="S10" s="310"/>
      <c r="T10" s="310"/>
      <c r="U10" s="310"/>
      <c r="V10" s="310"/>
      <c r="W10" s="310"/>
      <c r="X10" s="310"/>
    </row>
    <row r="11" spans="1:33" ht="24" customHeight="1" x14ac:dyDescent="0.25">
      <c r="A11" s="6"/>
      <c r="B11" s="59"/>
      <c r="C11" s="59"/>
      <c r="D11" s="6"/>
      <c r="E11" s="59"/>
      <c r="F11" s="59"/>
      <c r="G11" s="59"/>
      <c r="H11" s="59"/>
      <c r="I11" s="59"/>
      <c r="J11" s="6"/>
      <c r="K11" s="6"/>
      <c r="L11" s="59"/>
      <c r="M11" s="59"/>
      <c r="N11" s="59"/>
      <c r="O11" s="59"/>
      <c r="P11" s="59"/>
      <c r="Q11" s="6"/>
      <c r="R11" s="59"/>
      <c r="S11" s="59"/>
      <c r="T11" s="59"/>
      <c r="U11" s="59"/>
      <c r="V11" s="59"/>
      <c r="W11" s="59"/>
      <c r="X11" s="59"/>
    </row>
    <row r="12" spans="1:33" ht="25.5" customHeight="1" x14ac:dyDescent="0.25">
      <c r="A12" s="307" t="s">
        <v>24</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AB12" s="253" t="s">
        <v>182</v>
      </c>
      <c r="AC12" s="253"/>
      <c r="AD12" s="253"/>
      <c r="AE12" s="253"/>
      <c r="AF12" s="253"/>
      <c r="AG12" s="253"/>
    </row>
    <row r="13" spans="1:33" ht="18" customHeight="1" x14ac:dyDescent="0.25">
      <c r="A13" s="283" t="s">
        <v>4</v>
      </c>
      <c r="B13" s="283"/>
      <c r="C13" s="283" t="s">
        <v>13</v>
      </c>
      <c r="D13" s="283"/>
      <c r="E13" s="283"/>
      <c r="F13" s="283"/>
      <c r="G13" s="283"/>
      <c r="H13" s="283"/>
      <c r="I13" s="283"/>
      <c r="J13" s="283"/>
      <c r="K13" s="283"/>
      <c r="L13" s="283"/>
      <c r="M13" s="283"/>
      <c r="N13" s="283" t="s">
        <v>160</v>
      </c>
      <c r="O13" s="283"/>
      <c r="P13" s="283"/>
      <c r="Q13" s="283"/>
      <c r="R13" s="283"/>
      <c r="S13" s="283"/>
      <c r="T13" s="283"/>
      <c r="U13" s="283"/>
      <c r="V13" s="283"/>
      <c r="W13" s="283"/>
      <c r="X13" s="283"/>
      <c r="AB13" s="253"/>
      <c r="AC13" s="253"/>
      <c r="AD13" s="253"/>
      <c r="AE13" s="253"/>
      <c r="AF13" s="253"/>
      <c r="AG13" s="253"/>
    </row>
    <row r="14" spans="1:33" ht="6" customHeight="1" x14ac:dyDescent="0.25">
      <c r="A14" s="192"/>
      <c r="B14" s="249"/>
      <c r="C14" s="249"/>
      <c r="D14" s="249"/>
      <c r="E14" s="249"/>
      <c r="F14" s="249"/>
      <c r="G14" s="249"/>
      <c r="H14" s="249"/>
      <c r="I14" s="249"/>
      <c r="J14" s="249"/>
      <c r="K14" s="249"/>
      <c r="L14" s="249"/>
      <c r="M14" s="249"/>
      <c r="N14" s="249"/>
      <c r="O14" s="249"/>
      <c r="P14" s="249"/>
      <c r="Q14" s="249"/>
      <c r="R14" s="249"/>
      <c r="S14" s="249"/>
      <c r="T14" s="249"/>
      <c r="U14" s="249"/>
      <c r="V14" s="249"/>
      <c r="W14" s="249"/>
      <c r="X14" s="250"/>
      <c r="AB14" s="253"/>
      <c r="AC14" s="253"/>
      <c r="AD14" s="253"/>
      <c r="AE14" s="253"/>
      <c r="AF14" s="253"/>
      <c r="AG14" s="253"/>
    </row>
    <row r="15" spans="1:33" ht="45.95" customHeight="1" x14ac:dyDescent="0.25">
      <c r="A15" s="308" t="s">
        <v>215</v>
      </c>
      <c r="B15" s="308"/>
      <c r="C15" s="288"/>
      <c r="D15" s="288"/>
      <c r="E15" s="288"/>
      <c r="F15" s="288"/>
      <c r="G15" s="288"/>
      <c r="H15" s="288"/>
      <c r="I15" s="288"/>
      <c r="J15" s="288"/>
      <c r="K15" s="288"/>
      <c r="L15" s="288"/>
      <c r="M15" s="288"/>
      <c r="N15" s="283"/>
      <c r="O15" s="283"/>
      <c r="P15" s="283"/>
      <c r="Q15" s="283"/>
      <c r="R15" s="283"/>
      <c r="S15" s="283"/>
      <c r="T15" s="283"/>
      <c r="U15" s="283"/>
      <c r="V15" s="283"/>
      <c r="W15" s="283"/>
      <c r="X15" s="283"/>
      <c r="AB15" s="253"/>
      <c r="AC15" s="253"/>
      <c r="AD15" s="253"/>
      <c r="AE15" s="253"/>
      <c r="AF15" s="253"/>
      <c r="AG15" s="253"/>
    </row>
    <row r="16" spans="1:33" ht="11.25" customHeight="1" x14ac:dyDescent="0.25">
      <c r="A16" s="251" t="s">
        <v>217</v>
      </c>
      <c r="B16" s="252"/>
      <c r="C16" s="197"/>
      <c r="D16" s="197"/>
      <c r="E16" s="197"/>
      <c r="F16" s="197"/>
      <c r="G16" s="197"/>
      <c r="H16" s="197"/>
      <c r="I16" s="197"/>
      <c r="J16" s="197"/>
      <c r="K16" s="197"/>
      <c r="L16" s="197"/>
      <c r="M16" s="197"/>
      <c r="N16" s="197"/>
      <c r="O16" s="197"/>
      <c r="P16" s="197"/>
      <c r="Q16" s="194"/>
      <c r="R16" s="194"/>
      <c r="S16" s="194"/>
      <c r="T16" s="194"/>
      <c r="U16" s="194"/>
      <c r="V16" s="194"/>
      <c r="W16" s="194"/>
      <c r="X16" s="195"/>
      <c r="AB16" s="253"/>
      <c r="AC16" s="253"/>
      <c r="AD16" s="253"/>
      <c r="AE16" s="253"/>
      <c r="AF16" s="253"/>
      <c r="AG16" s="253"/>
    </row>
    <row r="17" spans="1:39" ht="54" customHeight="1" x14ac:dyDescent="0.25">
      <c r="A17" s="308" t="s">
        <v>216</v>
      </c>
      <c r="B17" s="308"/>
      <c r="C17" s="288"/>
      <c r="D17" s="288"/>
      <c r="E17" s="288"/>
      <c r="F17" s="288"/>
      <c r="G17" s="288"/>
      <c r="H17" s="288"/>
      <c r="I17" s="288"/>
      <c r="J17" s="288"/>
      <c r="K17" s="288"/>
      <c r="L17" s="288"/>
      <c r="M17" s="288"/>
      <c r="N17" s="283"/>
      <c r="O17" s="283"/>
      <c r="P17" s="283"/>
      <c r="Q17" s="283"/>
      <c r="R17" s="283"/>
      <c r="S17" s="283"/>
      <c r="T17" s="283"/>
      <c r="U17" s="283"/>
      <c r="V17" s="283"/>
      <c r="W17" s="283"/>
      <c r="X17" s="283"/>
    </row>
    <row r="18" spans="1:39" ht="31.5" customHeight="1" x14ac:dyDescent="0.25">
      <c r="A18" s="308" t="s">
        <v>26</v>
      </c>
      <c r="B18" s="308"/>
      <c r="C18" s="289"/>
      <c r="D18" s="290"/>
      <c r="E18" s="290"/>
      <c r="F18" s="290"/>
      <c r="G18" s="290"/>
      <c r="H18" s="290"/>
      <c r="I18" s="290"/>
      <c r="J18" s="290"/>
      <c r="K18" s="290"/>
      <c r="L18" s="290"/>
      <c r="M18" s="291"/>
      <c r="N18" s="283"/>
      <c r="O18" s="283"/>
      <c r="P18" s="283"/>
      <c r="Q18" s="283"/>
      <c r="R18" s="283"/>
      <c r="S18" s="283"/>
      <c r="T18" s="283"/>
      <c r="U18" s="283"/>
      <c r="V18" s="283"/>
      <c r="W18" s="283"/>
      <c r="X18" s="283"/>
    </row>
    <row r="19" spans="1:39" ht="22.5" customHeight="1" x14ac:dyDescent="0.25">
      <c r="A19" s="254" t="s">
        <v>218</v>
      </c>
      <c r="B19" s="255"/>
      <c r="C19" s="196"/>
      <c r="D19" s="196"/>
      <c r="E19" s="196"/>
      <c r="F19" s="196"/>
      <c r="G19" s="196"/>
      <c r="H19" s="196"/>
      <c r="I19" s="196"/>
      <c r="J19" s="196"/>
      <c r="K19" s="196"/>
      <c r="L19" s="196"/>
      <c r="M19" s="196"/>
      <c r="N19" s="196"/>
      <c r="O19" s="196"/>
      <c r="P19" s="196"/>
      <c r="Q19" s="196"/>
      <c r="R19" s="196"/>
      <c r="S19" s="196"/>
      <c r="T19" s="196"/>
      <c r="U19" s="196"/>
      <c r="V19" s="196"/>
      <c r="W19" s="196"/>
      <c r="X19" s="193"/>
    </row>
    <row r="20" spans="1:39" ht="60" customHeight="1" x14ac:dyDescent="0.25">
      <c r="A20" s="308" t="s">
        <v>219</v>
      </c>
      <c r="B20" s="308"/>
      <c r="C20" s="289"/>
      <c r="D20" s="290"/>
      <c r="E20" s="290"/>
      <c r="F20" s="290"/>
      <c r="G20" s="290"/>
      <c r="H20" s="290"/>
      <c r="I20" s="290"/>
      <c r="J20" s="290"/>
      <c r="K20" s="290"/>
      <c r="L20" s="290"/>
      <c r="M20" s="291"/>
      <c r="N20" s="283"/>
      <c r="O20" s="283"/>
      <c r="P20" s="283"/>
      <c r="Q20" s="283"/>
      <c r="R20" s="283"/>
      <c r="S20" s="283"/>
      <c r="T20" s="283"/>
      <c r="U20" s="283"/>
      <c r="V20" s="283"/>
      <c r="W20" s="283"/>
      <c r="X20" s="283"/>
    </row>
    <row r="21" spans="1:39" ht="15.75" customHeight="1" x14ac:dyDescent="0.25">
      <c r="A21" s="320"/>
      <c r="B21" s="320"/>
      <c r="C21" s="320"/>
      <c r="D21" s="320"/>
      <c r="E21" s="320"/>
      <c r="F21" s="320"/>
      <c r="G21" s="320"/>
      <c r="H21" s="320"/>
      <c r="I21" s="320"/>
      <c r="J21" s="320"/>
      <c r="K21" s="320"/>
      <c r="L21" s="320"/>
      <c r="M21" s="320"/>
      <c r="N21" s="320"/>
      <c r="O21" s="320"/>
      <c r="P21" s="320"/>
      <c r="Q21" s="320"/>
      <c r="R21" s="320"/>
      <c r="S21" s="320"/>
      <c r="T21" s="320"/>
      <c r="U21" s="320"/>
      <c r="V21" s="320"/>
      <c r="W21" s="320"/>
      <c r="X21" s="320"/>
    </row>
    <row r="22" spans="1:39" ht="21" customHeight="1" x14ac:dyDescent="0.25">
      <c r="A22" s="315" t="s">
        <v>3</v>
      </c>
      <c r="B22" s="287" t="s">
        <v>28</v>
      </c>
      <c r="C22" s="287"/>
      <c r="D22" s="287"/>
      <c r="E22" s="287"/>
      <c r="F22" s="287"/>
      <c r="G22" s="287"/>
      <c r="H22" s="287"/>
      <c r="I22" s="287"/>
      <c r="J22" s="287"/>
      <c r="K22" s="287" t="s">
        <v>29</v>
      </c>
      <c r="L22" s="287"/>
      <c r="M22" s="287"/>
      <c r="N22" s="287"/>
      <c r="O22" s="287"/>
      <c r="P22" s="287"/>
      <c r="Q22" s="287"/>
      <c r="R22" s="287"/>
      <c r="S22" s="287"/>
      <c r="T22" s="287"/>
      <c r="U22" s="287"/>
      <c r="V22" s="287"/>
      <c r="W22" s="287"/>
      <c r="X22" s="287"/>
      <c r="AA22" s="86"/>
      <c r="AB22" s="268" t="s">
        <v>46</v>
      </c>
      <c r="AC22" s="269"/>
      <c r="AD22" s="269"/>
      <c r="AE22" s="269"/>
      <c r="AF22" s="269"/>
      <c r="AG22" s="269"/>
      <c r="AH22" s="269"/>
      <c r="AI22" s="269"/>
      <c r="AJ22" s="269"/>
      <c r="AK22" s="269"/>
      <c r="AL22" s="269"/>
      <c r="AM22" s="270"/>
    </row>
    <row r="23" spans="1:39" ht="21" customHeight="1" x14ac:dyDescent="0.25">
      <c r="A23" s="316"/>
      <c r="B23" s="287"/>
      <c r="C23" s="287"/>
      <c r="D23" s="287"/>
      <c r="E23" s="287"/>
      <c r="F23" s="287"/>
      <c r="G23" s="287"/>
      <c r="H23" s="287"/>
      <c r="I23" s="287"/>
      <c r="J23" s="287"/>
      <c r="K23" s="287">
        <v>1</v>
      </c>
      <c r="L23" s="287"/>
      <c r="M23" s="287"/>
      <c r="N23" s="287">
        <v>2</v>
      </c>
      <c r="O23" s="287"/>
      <c r="P23" s="287"/>
      <c r="Q23" s="268">
        <v>3</v>
      </c>
      <c r="R23" s="269"/>
      <c r="S23" s="269"/>
      <c r="T23" s="269"/>
      <c r="U23" s="270"/>
      <c r="V23" s="268">
        <v>4</v>
      </c>
      <c r="W23" s="269"/>
      <c r="X23" s="270"/>
      <c r="AA23" s="86"/>
      <c r="AB23" s="281" t="s">
        <v>35</v>
      </c>
      <c r="AC23" s="304"/>
      <c r="AD23" s="304"/>
      <c r="AE23" s="282"/>
      <c r="AF23" s="281" t="s">
        <v>36</v>
      </c>
      <c r="AG23" s="282"/>
      <c r="AH23" s="281" t="s">
        <v>37</v>
      </c>
      <c r="AI23" s="304"/>
      <c r="AJ23" s="282"/>
      <c r="AK23" s="281" t="s">
        <v>38</v>
      </c>
      <c r="AL23" s="304"/>
      <c r="AM23" s="282"/>
    </row>
    <row r="24" spans="1:39" ht="29.45" customHeight="1" x14ac:dyDescent="0.25">
      <c r="A24" s="317" t="s">
        <v>31</v>
      </c>
      <c r="B24" s="292" t="s">
        <v>221</v>
      </c>
      <c r="C24" s="293"/>
      <c r="D24" s="293"/>
      <c r="E24" s="293"/>
      <c r="F24" s="293"/>
      <c r="G24" s="293"/>
      <c r="H24" s="293"/>
      <c r="I24" s="293"/>
      <c r="J24" s="294"/>
      <c r="K24" s="312"/>
      <c r="L24" s="313"/>
      <c r="M24" s="314"/>
      <c r="N24" s="312"/>
      <c r="O24" s="313"/>
      <c r="P24" s="314"/>
      <c r="Q24" s="259"/>
      <c r="R24" s="260"/>
      <c r="S24" s="260"/>
      <c r="T24" s="260"/>
      <c r="U24" s="261"/>
      <c r="V24" s="259"/>
      <c r="W24" s="260"/>
      <c r="X24" s="261"/>
      <c r="AB24" s="305" t="s">
        <v>184</v>
      </c>
      <c r="AC24" s="305"/>
      <c r="AD24" s="305"/>
      <c r="AE24" s="305"/>
      <c r="AF24" s="305" t="s">
        <v>40</v>
      </c>
      <c r="AG24" s="305"/>
      <c r="AH24" s="305" t="s">
        <v>42</v>
      </c>
      <c r="AI24" s="305"/>
      <c r="AJ24" s="305"/>
      <c r="AK24" s="305" t="s">
        <v>44</v>
      </c>
      <c r="AL24" s="305"/>
      <c r="AM24" s="305"/>
    </row>
    <row r="25" spans="1:39" ht="48.95" customHeight="1" x14ac:dyDescent="0.25">
      <c r="A25" s="318"/>
      <c r="B25" s="298" t="s">
        <v>220</v>
      </c>
      <c r="C25" s="299"/>
      <c r="D25" s="299"/>
      <c r="E25" s="299"/>
      <c r="F25" s="299"/>
      <c r="G25" s="299"/>
      <c r="H25" s="299"/>
      <c r="I25" s="299"/>
      <c r="J25" s="300"/>
      <c r="K25" s="301"/>
      <c r="L25" s="302"/>
      <c r="M25" s="303"/>
      <c r="N25" s="301"/>
      <c r="O25" s="302"/>
      <c r="P25" s="303"/>
      <c r="Q25" s="262"/>
      <c r="R25" s="263"/>
      <c r="S25" s="263"/>
      <c r="T25" s="263"/>
      <c r="U25" s="264"/>
      <c r="V25" s="262"/>
      <c r="W25" s="263"/>
      <c r="X25" s="264"/>
      <c r="AB25" s="306" t="s">
        <v>39</v>
      </c>
      <c r="AC25" s="306"/>
      <c r="AD25" s="306"/>
      <c r="AE25" s="306"/>
      <c r="AF25" s="306" t="s">
        <v>41</v>
      </c>
      <c r="AG25" s="306"/>
      <c r="AH25" s="306" t="s">
        <v>43</v>
      </c>
      <c r="AI25" s="306"/>
      <c r="AJ25" s="306"/>
      <c r="AK25" s="306" t="s">
        <v>45</v>
      </c>
      <c r="AL25" s="306"/>
      <c r="AM25" s="306"/>
    </row>
    <row r="26" spans="1:39" ht="54.95" customHeight="1" x14ac:dyDescent="0.25">
      <c r="A26" s="317" t="s">
        <v>32</v>
      </c>
      <c r="B26" s="292" t="s">
        <v>222</v>
      </c>
      <c r="C26" s="293"/>
      <c r="D26" s="293"/>
      <c r="E26" s="293"/>
      <c r="F26" s="293"/>
      <c r="G26" s="293"/>
      <c r="H26" s="293"/>
      <c r="I26" s="293"/>
      <c r="J26" s="294"/>
      <c r="K26" s="312"/>
      <c r="L26" s="313"/>
      <c r="M26" s="314"/>
      <c r="N26" s="312"/>
      <c r="O26" s="313"/>
      <c r="P26" s="314"/>
      <c r="Q26" s="259"/>
      <c r="R26" s="260"/>
      <c r="S26" s="260"/>
      <c r="T26" s="260"/>
      <c r="U26" s="261"/>
      <c r="V26" s="259"/>
      <c r="W26" s="260"/>
      <c r="X26" s="261"/>
      <c r="AB26" s="352" t="s">
        <v>192</v>
      </c>
      <c r="AC26" s="353"/>
      <c r="AD26" s="353"/>
      <c r="AE26" s="354"/>
      <c r="AF26" s="352" t="s">
        <v>193</v>
      </c>
      <c r="AG26" s="354"/>
      <c r="AH26" s="352" t="s">
        <v>50</v>
      </c>
      <c r="AI26" s="353"/>
      <c r="AJ26" s="354"/>
      <c r="AK26" s="352" t="s">
        <v>53</v>
      </c>
      <c r="AL26" s="353"/>
      <c r="AM26" s="354"/>
    </row>
    <row r="27" spans="1:39" ht="68.45" customHeight="1" x14ac:dyDescent="0.25">
      <c r="A27" s="319"/>
      <c r="B27" s="295" t="s">
        <v>223</v>
      </c>
      <c r="C27" s="296"/>
      <c r="D27" s="296"/>
      <c r="E27" s="296"/>
      <c r="F27" s="296"/>
      <c r="G27" s="296"/>
      <c r="H27" s="296"/>
      <c r="I27" s="296"/>
      <c r="J27" s="297"/>
      <c r="K27" s="278"/>
      <c r="L27" s="279"/>
      <c r="M27" s="280"/>
      <c r="N27" s="278"/>
      <c r="O27" s="279"/>
      <c r="P27" s="280"/>
      <c r="Q27" s="265"/>
      <c r="R27" s="266"/>
      <c r="S27" s="266"/>
      <c r="T27" s="266"/>
      <c r="U27" s="267"/>
      <c r="V27" s="265"/>
      <c r="W27" s="266"/>
      <c r="X27" s="267"/>
      <c r="AB27" s="355" t="s">
        <v>47</v>
      </c>
      <c r="AC27" s="356"/>
      <c r="AD27" s="356"/>
      <c r="AE27" s="357"/>
      <c r="AF27" s="355" t="s">
        <v>194</v>
      </c>
      <c r="AG27" s="357"/>
      <c r="AH27" s="355" t="s">
        <v>51</v>
      </c>
      <c r="AI27" s="356"/>
      <c r="AJ27" s="357"/>
      <c r="AK27" s="355" t="s">
        <v>54</v>
      </c>
      <c r="AL27" s="356"/>
      <c r="AM27" s="357"/>
    </row>
    <row r="28" spans="1:39" ht="57" customHeight="1" x14ac:dyDescent="0.25">
      <c r="A28" s="318"/>
      <c r="B28" s="298" t="s">
        <v>224</v>
      </c>
      <c r="C28" s="299"/>
      <c r="D28" s="299"/>
      <c r="E28" s="299"/>
      <c r="F28" s="299"/>
      <c r="G28" s="299"/>
      <c r="H28" s="299"/>
      <c r="I28" s="299"/>
      <c r="J28" s="300"/>
      <c r="K28" s="301"/>
      <c r="L28" s="302"/>
      <c r="M28" s="303"/>
      <c r="N28" s="301"/>
      <c r="O28" s="302"/>
      <c r="P28" s="303"/>
      <c r="Q28" s="262"/>
      <c r="R28" s="263"/>
      <c r="S28" s="263"/>
      <c r="T28" s="263"/>
      <c r="U28" s="264"/>
      <c r="V28" s="262"/>
      <c r="W28" s="263"/>
      <c r="X28" s="264"/>
      <c r="AB28" s="321" t="s">
        <v>48</v>
      </c>
      <c r="AC28" s="322"/>
      <c r="AD28" s="322"/>
      <c r="AE28" s="323"/>
      <c r="AF28" s="321" t="s">
        <v>49</v>
      </c>
      <c r="AG28" s="323"/>
      <c r="AH28" s="321" t="s">
        <v>52</v>
      </c>
      <c r="AI28" s="322"/>
      <c r="AJ28" s="323"/>
      <c r="AK28" s="321" t="s">
        <v>55</v>
      </c>
      <c r="AL28" s="322"/>
      <c r="AM28" s="323"/>
    </row>
    <row r="29" spans="1:39" ht="66.95" customHeight="1" x14ac:dyDescent="0.25">
      <c r="A29" s="317" t="s">
        <v>33</v>
      </c>
      <c r="B29" s="292" t="s">
        <v>225</v>
      </c>
      <c r="C29" s="293"/>
      <c r="D29" s="293"/>
      <c r="E29" s="293"/>
      <c r="F29" s="293"/>
      <c r="G29" s="293"/>
      <c r="H29" s="293"/>
      <c r="I29" s="293"/>
      <c r="J29" s="294"/>
      <c r="K29" s="312"/>
      <c r="L29" s="313"/>
      <c r="M29" s="314"/>
      <c r="N29" s="312"/>
      <c r="O29" s="313"/>
      <c r="P29" s="314"/>
      <c r="Q29" s="259"/>
      <c r="R29" s="260"/>
      <c r="S29" s="260"/>
      <c r="T29" s="260"/>
      <c r="U29" s="261"/>
      <c r="V29" s="259"/>
      <c r="W29" s="260"/>
      <c r="X29" s="261"/>
      <c r="AB29" s="352" t="s">
        <v>56</v>
      </c>
      <c r="AC29" s="353"/>
      <c r="AD29" s="353"/>
      <c r="AE29" s="354"/>
      <c r="AF29" s="352" t="s">
        <v>57</v>
      </c>
      <c r="AG29" s="354"/>
      <c r="AH29" s="352" t="s">
        <v>58</v>
      </c>
      <c r="AI29" s="353"/>
      <c r="AJ29" s="354"/>
      <c r="AK29" s="352" t="s">
        <v>59</v>
      </c>
      <c r="AL29" s="353"/>
      <c r="AM29" s="354"/>
    </row>
    <row r="30" spans="1:39" ht="59.1" customHeight="1" x14ac:dyDescent="0.25">
      <c r="A30" s="319"/>
      <c r="B30" s="295" t="s">
        <v>226</v>
      </c>
      <c r="C30" s="296"/>
      <c r="D30" s="296"/>
      <c r="E30" s="296"/>
      <c r="F30" s="296"/>
      <c r="G30" s="296"/>
      <c r="H30" s="296"/>
      <c r="I30" s="296"/>
      <c r="J30" s="297"/>
      <c r="K30" s="278"/>
      <c r="L30" s="279"/>
      <c r="M30" s="280"/>
      <c r="N30" s="278"/>
      <c r="O30" s="279"/>
      <c r="P30" s="280"/>
      <c r="Q30" s="265"/>
      <c r="R30" s="266"/>
      <c r="S30" s="266"/>
      <c r="T30" s="266"/>
      <c r="U30" s="267"/>
      <c r="V30" s="265"/>
      <c r="W30" s="266"/>
      <c r="X30" s="267"/>
      <c r="AB30" s="355" t="s">
        <v>60</v>
      </c>
      <c r="AC30" s="356"/>
      <c r="AD30" s="356"/>
      <c r="AE30" s="357"/>
      <c r="AF30" s="355" t="s">
        <v>61</v>
      </c>
      <c r="AG30" s="357"/>
      <c r="AH30" s="355" t="s">
        <v>62</v>
      </c>
      <c r="AI30" s="356"/>
      <c r="AJ30" s="357"/>
      <c r="AK30" s="355" t="s">
        <v>63</v>
      </c>
      <c r="AL30" s="356"/>
      <c r="AM30" s="357"/>
    </row>
    <row r="31" spans="1:39" ht="39" customHeight="1" x14ac:dyDescent="0.25">
      <c r="A31" s="318"/>
      <c r="B31" s="298" t="s">
        <v>227</v>
      </c>
      <c r="C31" s="299"/>
      <c r="D31" s="299"/>
      <c r="E31" s="299"/>
      <c r="F31" s="299"/>
      <c r="G31" s="299"/>
      <c r="H31" s="299"/>
      <c r="I31" s="299"/>
      <c r="J31" s="300"/>
      <c r="K31" s="301"/>
      <c r="L31" s="302"/>
      <c r="M31" s="303"/>
      <c r="N31" s="301"/>
      <c r="O31" s="302"/>
      <c r="P31" s="303"/>
      <c r="Q31" s="262"/>
      <c r="R31" s="263"/>
      <c r="S31" s="263"/>
      <c r="T31" s="263"/>
      <c r="U31" s="264"/>
      <c r="V31" s="262"/>
      <c r="W31" s="263"/>
      <c r="X31" s="264"/>
      <c r="AB31" s="321" t="s">
        <v>64</v>
      </c>
      <c r="AC31" s="322"/>
      <c r="AD31" s="322"/>
      <c r="AE31" s="323"/>
      <c r="AF31" s="321" t="s">
        <v>65</v>
      </c>
      <c r="AG31" s="323"/>
      <c r="AH31" s="321" t="s">
        <v>66</v>
      </c>
      <c r="AI31" s="322"/>
      <c r="AJ31" s="323"/>
      <c r="AK31" s="321" t="s">
        <v>67</v>
      </c>
      <c r="AL31" s="322"/>
      <c r="AM31" s="323"/>
    </row>
    <row r="32" spans="1:39" ht="91.5" customHeight="1" x14ac:dyDescent="0.25">
      <c r="A32" s="84" t="s">
        <v>34</v>
      </c>
      <c r="B32" s="275" t="s">
        <v>228</v>
      </c>
      <c r="C32" s="276"/>
      <c r="D32" s="276"/>
      <c r="E32" s="276"/>
      <c r="F32" s="276"/>
      <c r="G32" s="276"/>
      <c r="H32" s="276"/>
      <c r="I32" s="276"/>
      <c r="J32" s="277"/>
      <c r="K32" s="284"/>
      <c r="L32" s="285"/>
      <c r="M32" s="286"/>
      <c r="N32" s="284"/>
      <c r="O32" s="285"/>
      <c r="P32" s="286"/>
      <c r="Q32" s="268"/>
      <c r="R32" s="269"/>
      <c r="S32" s="269"/>
      <c r="T32" s="269"/>
      <c r="U32" s="270"/>
      <c r="V32" s="268"/>
      <c r="W32" s="269"/>
      <c r="X32" s="270"/>
      <c r="AB32" s="358" t="s">
        <v>68</v>
      </c>
      <c r="AC32" s="359"/>
      <c r="AD32" s="359"/>
      <c r="AE32" s="360"/>
      <c r="AF32" s="358" t="s">
        <v>69</v>
      </c>
      <c r="AG32" s="360"/>
      <c r="AH32" s="358" t="s">
        <v>70</v>
      </c>
      <c r="AI32" s="359"/>
      <c r="AJ32" s="360"/>
      <c r="AK32" s="358" t="s">
        <v>71</v>
      </c>
      <c r="AL32" s="359"/>
      <c r="AM32" s="360"/>
    </row>
    <row r="33" spans="1:26" ht="25.5" customHeight="1" x14ac:dyDescent="0.25">
      <c r="A33" s="63"/>
      <c r="B33" s="83"/>
      <c r="C33" s="83"/>
      <c r="D33" s="83"/>
      <c r="E33" s="81"/>
      <c r="F33" s="81"/>
      <c r="G33" s="81"/>
      <c r="H33" s="81"/>
      <c r="I33" s="81"/>
      <c r="J33" s="81"/>
      <c r="K33" s="82"/>
      <c r="L33" s="82"/>
      <c r="M33" s="82"/>
      <c r="N33" s="82"/>
      <c r="O33" s="82"/>
      <c r="P33" s="82"/>
      <c r="Q33" s="82"/>
      <c r="R33" s="82"/>
      <c r="S33" s="82"/>
      <c r="T33" s="82"/>
      <c r="U33" s="82"/>
      <c r="V33" s="79"/>
      <c r="W33" s="79"/>
      <c r="X33" s="79"/>
    </row>
    <row r="34" spans="1:26" s="5" customFormat="1" ht="6.75" customHeight="1" thickBot="1" x14ac:dyDescent="0.3">
      <c r="A34" s="63"/>
      <c r="B34" s="63"/>
      <c r="C34" s="42"/>
      <c r="D34" s="7"/>
      <c r="E34" s="81"/>
      <c r="F34" s="81"/>
      <c r="G34" s="81"/>
      <c r="H34" s="81"/>
      <c r="I34" s="81"/>
      <c r="J34" s="81"/>
      <c r="Z34" s="1"/>
    </row>
    <row r="35" spans="1:26" s="5" customFormat="1" ht="25.5" hidden="1" customHeight="1" thickBot="1" x14ac:dyDescent="0.3">
      <c r="A35" s="256"/>
      <c r="B35" s="257"/>
      <c r="C35" s="257"/>
      <c r="D35" s="257"/>
      <c r="E35" s="257"/>
      <c r="F35" s="257"/>
      <c r="G35" s="257"/>
      <c r="H35" s="257"/>
      <c r="I35" s="257"/>
      <c r="J35" s="257"/>
      <c r="K35" s="257"/>
      <c r="L35" s="257"/>
      <c r="M35" s="257"/>
      <c r="N35" s="257"/>
      <c r="O35" s="257"/>
      <c r="P35" s="257"/>
      <c r="Q35" s="257"/>
      <c r="R35" s="257"/>
      <c r="S35" s="257"/>
      <c r="T35" s="257"/>
      <c r="U35" s="257"/>
      <c r="V35" s="257"/>
      <c r="W35" s="257"/>
      <c r="X35" s="258"/>
    </row>
    <row r="36" spans="1:26" ht="25.5" customHeight="1" thickBot="1" x14ac:dyDescent="0.3">
      <c r="A36" s="566" t="s">
        <v>82</v>
      </c>
      <c r="B36" s="567"/>
      <c r="C36" s="567"/>
      <c r="D36" s="567"/>
      <c r="E36" s="567"/>
      <c r="F36" s="567"/>
      <c r="G36" s="567"/>
      <c r="H36" s="567"/>
      <c r="I36" s="567"/>
      <c r="J36" s="568"/>
      <c r="K36" s="271"/>
      <c r="L36" s="272"/>
      <c r="M36" s="272"/>
      <c r="N36" s="272"/>
      <c r="O36" s="272"/>
      <c r="P36" s="272"/>
      <c r="Q36" s="272"/>
      <c r="R36" s="272"/>
      <c r="S36" s="272"/>
      <c r="T36" s="272"/>
      <c r="U36" s="272"/>
      <c r="V36" s="272"/>
      <c r="W36" s="272"/>
      <c r="X36" s="273"/>
    </row>
    <row r="37" spans="1:26" ht="41.45" customHeight="1" thickBot="1" x14ac:dyDescent="0.3">
      <c r="A37" s="569"/>
      <c r="B37" s="570"/>
      <c r="C37" s="570"/>
      <c r="D37" s="570"/>
      <c r="E37" s="570"/>
      <c r="F37" s="570"/>
      <c r="G37" s="570"/>
      <c r="H37" s="570"/>
      <c r="I37" s="570"/>
      <c r="J37" s="571"/>
      <c r="K37" s="559" t="s">
        <v>72</v>
      </c>
      <c r="L37" s="560"/>
      <c r="M37" s="560"/>
      <c r="N37" s="560"/>
      <c r="O37" s="560"/>
      <c r="P37" s="560"/>
      <c r="Q37" s="560"/>
      <c r="R37" s="560"/>
      <c r="S37" s="560"/>
      <c r="T37" s="560"/>
      <c r="U37" s="560"/>
      <c r="V37" s="560"/>
      <c r="W37" s="560"/>
      <c r="X37" s="561"/>
    </row>
    <row r="38" spans="1:26" ht="25.5" customHeight="1" thickBot="1" x14ac:dyDescent="0.3">
      <c r="A38" s="419" t="s">
        <v>25</v>
      </c>
      <c r="B38" s="420"/>
      <c r="C38" s="420"/>
      <c r="D38" s="420"/>
      <c r="E38" s="420"/>
      <c r="F38" s="420"/>
      <c r="G38" s="420"/>
      <c r="H38" s="420"/>
      <c r="I38" s="420"/>
      <c r="J38" s="420"/>
      <c r="K38" s="420"/>
      <c r="L38" s="420"/>
      <c r="M38" s="420"/>
      <c r="N38" s="420"/>
      <c r="O38" s="420"/>
      <c r="P38" s="420"/>
      <c r="Q38" s="420"/>
      <c r="R38" s="420"/>
      <c r="S38" s="420"/>
      <c r="T38" s="420"/>
      <c r="U38" s="420"/>
      <c r="V38" s="420"/>
      <c r="W38" s="420"/>
      <c r="X38" s="421"/>
    </row>
    <row r="39" spans="1:26" ht="24" customHeight="1" x14ac:dyDescent="0.25">
      <c r="A39" s="552"/>
      <c r="B39" s="550"/>
      <c r="C39" s="550"/>
      <c r="D39" s="550"/>
      <c r="E39" s="550"/>
      <c r="F39" s="550"/>
      <c r="G39" s="550"/>
      <c r="H39" s="550"/>
      <c r="I39" s="550"/>
      <c r="J39" s="550"/>
      <c r="K39" s="550"/>
      <c r="L39" s="550"/>
      <c r="M39" s="550"/>
      <c r="N39" s="550"/>
      <c r="O39" s="550"/>
      <c r="P39" s="550"/>
      <c r="Q39" s="550"/>
      <c r="R39" s="550"/>
      <c r="S39" s="550"/>
      <c r="T39" s="550"/>
      <c r="U39" s="550"/>
      <c r="V39" s="550"/>
      <c r="W39" s="550"/>
      <c r="X39" s="553"/>
    </row>
    <row r="40" spans="1:26" ht="10.5" customHeight="1" x14ac:dyDescent="0.25">
      <c r="A40" s="554"/>
      <c r="B40" s="551"/>
      <c r="C40" s="551"/>
      <c r="D40" s="551"/>
      <c r="E40" s="551"/>
      <c r="F40" s="551"/>
      <c r="G40" s="551"/>
      <c r="H40" s="551"/>
      <c r="I40" s="551"/>
      <c r="J40" s="551"/>
      <c r="K40" s="551"/>
      <c r="L40" s="551"/>
      <c r="M40" s="551"/>
      <c r="N40" s="551"/>
      <c r="O40" s="551"/>
      <c r="P40" s="551"/>
      <c r="Q40" s="551"/>
      <c r="R40" s="551"/>
      <c r="S40" s="551"/>
      <c r="T40" s="551"/>
      <c r="U40" s="551"/>
      <c r="V40" s="551"/>
      <c r="W40" s="551"/>
      <c r="X40" s="555"/>
    </row>
    <row r="41" spans="1:26" ht="13.5" customHeight="1" x14ac:dyDescent="0.25">
      <c r="A41" s="554"/>
      <c r="B41" s="551"/>
      <c r="C41" s="551"/>
      <c r="D41" s="551"/>
      <c r="E41" s="551"/>
      <c r="F41" s="551"/>
      <c r="G41" s="551"/>
      <c r="H41" s="551"/>
      <c r="I41" s="551"/>
      <c r="J41" s="551"/>
      <c r="K41" s="551"/>
      <c r="L41" s="551"/>
      <c r="M41" s="551"/>
      <c r="N41" s="551"/>
      <c r="O41" s="551"/>
      <c r="P41" s="551"/>
      <c r="Q41" s="551"/>
      <c r="R41" s="551"/>
      <c r="S41" s="551"/>
      <c r="T41" s="551"/>
      <c r="U41" s="551"/>
      <c r="V41" s="551"/>
      <c r="W41" s="551"/>
      <c r="X41" s="555"/>
    </row>
    <row r="42" spans="1:26" ht="129.75" customHeight="1" x14ac:dyDescent="0.25">
      <c r="A42" s="554"/>
      <c r="B42" s="551"/>
      <c r="C42" s="551"/>
      <c r="D42" s="551"/>
      <c r="E42" s="551"/>
      <c r="F42" s="551"/>
      <c r="G42" s="551"/>
      <c r="H42" s="551"/>
      <c r="I42" s="551"/>
      <c r="J42" s="551"/>
      <c r="K42" s="551"/>
      <c r="L42" s="551"/>
      <c r="M42" s="551"/>
      <c r="N42" s="551"/>
      <c r="O42" s="551"/>
      <c r="P42" s="551"/>
      <c r="Q42" s="551"/>
      <c r="R42" s="551"/>
      <c r="S42" s="551"/>
      <c r="T42" s="551"/>
      <c r="U42" s="551"/>
      <c r="V42" s="551"/>
      <c r="W42" s="551"/>
      <c r="X42" s="555"/>
    </row>
    <row r="43" spans="1:26" ht="25.5" customHeight="1" x14ac:dyDescent="0.25">
      <c r="A43" s="554"/>
      <c r="B43" s="551"/>
      <c r="C43" s="551"/>
      <c r="D43" s="551"/>
      <c r="E43" s="551"/>
      <c r="F43" s="551"/>
      <c r="G43" s="551"/>
      <c r="H43" s="551"/>
      <c r="I43" s="551"/>
      <c r="J43" s="551"/>
      <c r="K43" s="551"/>
      <c r="L43" s="551"/>
      <c r="M43" s="551"/>
      <c r="N43" s="551"/>
      <c r="O43" s="551"/>
      <c r="P43" s="551"/>
      <c r="Q43" s="551"/>
      <c r="R43" s="551"/>
      <c r="S43" s="551"/>
      <c r="T43" s="551"/>
      <c r="U43" s="551"/>
      <c r="V43" s="551"/>
      <c r="W43" s="551"/>
      <c r="X43" s="555"/>
    </row>
    <row r="44" spans="1:26" ht="25.5" customHeight="1" x14ac:dyDescent="0.25">
      <c r="A44" s="554"/>
      <c r="B44" s="551"/>
      <c r="C44" s="551"/>
      <c r="D44" s="551"/>
      <c r="E44" s="551"/>
      <c r="F44" s="551"/>
      <c r="G44" s="551"/>
      <c r="H44" s="551"/>
      <c r="I44" s="551"/>
      <c r="J44" s="551"/>
      <c r="K44" s="551"/>
      <c r="L44" s="551"/>
      <c r="M44" s="551"/>
      <c r="N44" s="551"/>
      <c r="O44" s="551"/>
      <c r="P44" s="551"/>
      <c r="Q44" s="551"/>
      <c r="R44" s="551"/>
      <c r="S44" s="551"/>
      <c r="T44" s="551"/>
      <c r="U44" s="551"/>
      <c r="V44" s="551"/>
      <c r="W44" s="551"/>
      <c r="X44" s="555"/>
    </row>
    <row r="45" spans="1:26" ht="25.5" customHeight="1" x14ac:dyDescent="0.25">
      <c r="A45" s="554"/>
      <c r="B45" s="551"/>
      <c r="C45" s="551"/>
      <c r="D45" s="551"/>
      <c r="E45" s="551"/>
      <c r="F45" s="551"/>
      <c r="G45" s="551"/>
      <c r="H45" s="551"/>
      <c r="I45" s="551"/>
      <c r="J45" s="551"/>
      <c r="K45" s="551"/>
      <c r="L45" s="551"/>
      <c r="M45" s="551"/>
      <c r="N45" s="551"/>
      <c r="O45" s="551"/>
      <c r="P45" s="551"/>
      <c r="Q45" s="551"/>
      <c r="R45" s="551"/>
      <c r="S45" s="551"/>
      <c r="T45" s="551"/>
      <c r="U45" s="551"/>
      <c r="V45" s="551"/>
      <c r="W45" s="551"/>
      <c r="X45" s="555"/>
    </row>
    <row r="46" spans="1:26" ht="25.5" customHeight="1" x14ac:dyDescent="0.25">
      <c r="A46" s="554"/>
      <c r="B46" s="551"/>
      <c r="C46" s="551"/>
      <c r="D46" s="551"/>
      <c r="E46" s="551"/>
      <c r="F46" s="551"/>
      <c r="G46" s="551"/>
      <c r="H46" s="551"/>
      <c r="I46" s="551"/>
      <c r="J46" s="551"/>
      <c r="K46" s="551"/>
      <c r="L46" s="551"/>
      <c r="M46" s="551"/>
      <c r="N46" s="551"/>
      <c r="O46" s="551"/>
      <c r="P46" s="551"/>
      <c r="Q46" s="551"/>
      <c r="R46" s="551"/>
      <c r="S46" s="551"/>
      <c r="T46" s="551"/>
      <c r="U46" s="551"/>
      <c r="V46" s="551"/>
      <c r="W46" s="551"/>
      <c r="X46" s="555"/>
    </row>
    <row r="47" spans="1:26" ht="25.5" customHeight="1" x14ac:dyDescent="0.25">
      <c r="A47" s="554"/>
      <c r="B47" s="551"/>
      <c r="C47" s="551"/>
      <c r="D47" s="551"/>
      <c r="E47" s="551"/>
      <c r="F47" s="551"/>
      <c r="G47" s="551"/>
      <c r="H47" s="551"/>
      <c r="I47" s="551"/>
      <c r="J47" s="551"/>
      <c r="K47" s="551"/>
      <c r="L47" s="551"/>
      <c r="M47" s="551"/>
      <c r="N47" s="551"/>
      <c r="O47" s="551"/>
      <c r="P47" s="551"/>
      <c r="Q47" s="551"/>
      <c r="R47" s="551"/>
      <c r="S47" s="551"/>
      <c r="T47" s="551"/>
      <c r="U47" s="551"/>
      <c r="V47" s="551"/>
      <c r="W47" s="551"/>
      <c r="X47" s="555"/>
    </row>
    <row r="48" spans="1:26" ht="25.5" customHeight="1" x14ac:dyDescent="0.25">
      <c r="A48" s="554"/>
      <c r="B48" s="551"/>
      <c r="C48" s="551"/>
      <c r="D48" s="551"/>
      <c r="E48" s="551"/>
      <c r="F48" s="551"/>
      <c r="G48" s="551"/>
      <c r="H48" s="551"/>
      <c r="I48" s="551"/>
      <c r="J48" s="551"/>
      <c r="K48" s="551"/>
      <c r="L48" s="551"/>
      <c r="M48" s="551"/>
      <c r="N48" s="551"/>
      <c r="O48" s="551"/>
      <c r="P48" s="551"/>
      <c r="Q48" s="551"/>
      <c r="R48" s="551"/>
      <c r="S48" s="551"/>
      <c r="T48" s="551"/>
      <c r="U48" s="551"/>
      <c r="V48" s="551"/>
      <c r="W48" s="551"/>
      <c r="X48" s="555"/>
    </row>
    <row r="49" spans="1:24" ht="25.5" customHeight="1" x14ac:dyDescent="0.25">
      <c r="A49" s="554"/>
      <c r="B49" s="551"/>
      <c r="C49" s="551"/>
      <c r="D49" s="551"/>
      <c r="E49" s="551"/>
      <c r="F49" s="551"/>
      <c r="G49" s="551"/>
      <c r="H49" s="551"/>
      <c r="I49" s="551"/>
      <c r="J49" s="551"/>
      <c r="K49" s="551"/>
      <c r="L49" s="551"/>
      <c r="M49" s="551"/>
      <c r="N49" s="551"/>
      <c r="O49" s="551"/>
      <c r="P49" s="551"/>
      <c r="Q49" s="551"/>
      <c r="R49" s="551"/>
      <c r="S49" s="551"/>
      <c r="T49" s="551"/>
      <c r="U49" s="551"/>
      <c r="V49" s="551"/>
      <c r="W49" s="551"/>
      <c r="X49" s="555"/>
    </row>
    <row r="50" spans="1:24" ht="25.5" customHeight="1" x14ac:dyDescent="0.25">
      <c r="A50" s="554"/>
      <c r="B50" s="551"/>
      <c r="C50" s="551"/>
      <c r="D50" s="551"/>
      <c r="E50" s="551"/>
      <c r="F50" s="551"/>
      <c r="G50" s="551"/>
      <c r="H50" s="551"/>
      <c r="I50" s="551"/>
      <c r="J50" s="551"/>
      <c r="K50" s="551"/>
      <c r="L50" s="551"/>
      <c r="M50" s="551"/>
      <c r="N50" s="551"/>
      <c r="O50" s="551"/>
      <c r="P50" s="551"/>
      <c r="Q50" s="551"/>
      <c r="R50" s="551"/>
      <c r="S50" s="551"/>
      <c r="T50" s="551"/>
      <c r="U50" s="551"/>
      <c r="V50" s="551"/>
      <c r="W50" s="551"/>
      <c r="X50" s="555"/>
    </row>
    <row r="51" spans="1:24" ht="25.5" customHeight="1" thickBot="1" x14ac:dyDescent="0.3">
      <c r="A51" s="556"/>
      <c r="B51" s="557"/>
      <c r="C51" s="557"/>
      <c r="D51" s="557"/>
      <c r="E51" s="557"/>
      <c r="F51" s="557"/>
      <c r="G51" s="557"/>
      <c r="H51" s="557"/>
      <c r="I51" s="557"/>
      <c r="J51" s="557"/>
      <c r="K51" s="557"/>
      <c r="L51" s="557"/>
      <c r="M51" s="557"/>
      <c r="N51" s="557"/>
      <c r="O51" s="557"/>
      <c r="P51" s="557"/>
      <c r="Q51" s="557"/>
      <c r="R51" s="557"/>
      <c r="S51" s="557"/>
      <c r="T51" s="557"/>
      <c r="U51" s="557"/>
      <c r="V51" s="557"/>
      <c r="W51" s="557"/>
      <c r="X51" s="558"/>
    </row>
  </sheetData>
  <sheetProtection selectLockedCells="1" selectUnlockedCells="1"/>
  <mergeCells count="136">
    <mergeCell ref="A39:X51"/>
    <mergeCell ref="A36:J37"/>
    <mergeCell ref="AK32:AM32"/>
    <mergeCell ref="AF29:AG29"/>
    <mergeCell ref="AH29:AJ29"/>
    <mergeCell ref="AK29:AM29"/>
    <mergeCell ref="AB30:AE30"/>
    <mergeCell ref="AF30:AG30"/>
    <mergeCell ref="AH30:AJ30"/>
    <mergeCell ref="AK30:AM30"/>
    <mergeCell ref="AF32:AG32"/>
    <mergeCell ref="AB32:AE32"/>
    <mergeCell ref="AK31:AM31"/>
    <mergeCell ref="AH31:AJ31"/>
    <mergeCell ref="AF31:AG31"/>
    <mergeCell ref="AB31:AE31"/>
    <mergeCell ref="AB29:AE29"/>
    <mergeCell ref="N27:P27"/>
    <mergeCell ref="K28:M28"/>
    <mergeCell ref="N28:P28"/>
    <mergeCell ref="AF27:AG27"/>
    <mergeCell ref="AB27:AE27"/>
    <mergeCell ref="AH32:AJ32"/>
    <mergeCell ref="AK26:AM26"/>
    <mergeCell ref="AK27:AM27"/>
    <mergeCell ref="AF28:AG28"/>
    <mergeCell ref="AF26:AG26"/>
    <mergeCell ref="AB26:AE26"/>
    <mergeCell ref="AH26:AJ26"/>
    <mergeCell ref="AH27:AJ27"/>
    <mergeCell ref="N13:X13"/>
    <mergeCell ref="AH28:AJ28"/>
    <mergeCell ref="AK28:AM28"/>
    <mergeCell ref="AB28:AE28"/>
    <mergeCell ref="A13:B13"/>
    <mergeCell ref="A3:X3"/>
    <mergeCell ref="A5:C5"/>
    <mergeCell ref="A2:C2"/>
    <mergeCell ref="E5:X6"/>
    <mergeCell ref="A9:B9"/>
    <mergeCell ref="A8:B8"/>
    <mergeCell ref="A4:X4"/>
    <mergeCell ref="E8:M9"/>
    <mergeCell ref="N8:N9"/>
    <mergeCell ref="O8:X9"/>
    <mergeCell ref="A6:C6"/>
    <mergeCell ref="O10:X10"/>
    <mergeCell ref="N2:X2"/>
    <mergeCell ref="K24:M24"/>
    <mergeCell ref="K26:M26"/>
    <mergeCell ref="K29:M29"/>
    <mergeCell ref="K32:M32"/>
    <mergeCell ref="A22:A23"/>
    <mergeCell ref="A24:A25"/>
    <mergeCell ref="A26:A28"/>
    <mergeCell ref="A21:X21"/>
    <mergeCell ref="A29:A31"/>
    <mergeCell ref="N24:P24"/>
    <mergeCell ref="N26:P26"/>
    <mergeCell ref="N29:P29"/>
    <mergeCell ref="K23:M23"/>
    <mergeCell ref="B30:J30"/>
    <mergeCell ref="B31:J31"/>
    <mergeCell ref="K25:M25"/>
    <mergeCell ref="N25:P25"/>
    <mergeCell ref="V30:X30"/>
    <mergeCell ref="AH23:AJ23"/>
    <mergeCell ref="AK23:AM23"/>
    <mergeCell ref="AF24:AG24"/>
    <mergeCell ref="AH24:AJ24"/>
    <mergeCell ref="AK24:AM24"/>
    <mergeCell ref="AF25:AG25"/>
    <mergeCell ref="A12:X12"/>
    <mergeCell ref="B22:J23"/>
    <mergeCell ref="K22:X22"/>
    <mergeCell ref="B24:J24"/>
    <mergeCell ref="Q23:U23"/>
    <mergeCell ref="V23:X23"/>
    <mergeCell ref="AB23:AE23"/>
    <mergeCell ref="C13:M13"/>
    <mergeCell ref="A15:B15"/>
    <mergeCell ref="A17:B17"/>
    <mergeCell ref="A18:B18"/>
    <mergeCell ref="A20:B20"/>
    <mergeCell ref="B25:J25"/>
    <mergeCell ref="AH25:AJ25"/>
    <mergeCell ref="AK25:AM25"/>
    <mergeCell ref="C20:M20"/>
    <mergeCell ref="AB24:AE24"/>
    <mergeCell ref="AB25:AE25"/>
    <mergeCell ref="K36:X36"/>
    <mergeCell ref="B32:J32"/>
    <mergeCell ref="K27:M27"/>
    <mergeCell ref="AF23:AG23"/>
    <mergeCell ref="N15:X15"/>
    <mergeCell ref="N20:X20"/>
    <mergeCell ref="N17:X18"/>
    <mergeCell ref="N32:P32"/>
    <mergeCell ref="N23:P23"/>
    <mergeCell ref="C15:M15"/>
    <mergeCell ref="C17:M17"/>
    <mergeCell ref="C18:M18"/>
    <mergeCell ref="V31:X31"/>
    <mergeCell ref="V32:X32"/>
    <mergeCell ref="B26:J26"/>
    <mergeCell ref="B27:J27"/>
    <mergeCell ref="B28:J28"/>
    <mergeCell ref="B29:J29"/>
    <mergeCell ref="K30:M30"/>
    <mergeCell ref="N30:P30"/>
    <mergeCell ref="K31:M31"/>
    <mergeCell ref="N31:P31"/>
    <mergeCell ref="AB22:AM22"/>
    <mergeCell ref="K37:X37"/>
    <mergeCell ref="A1:X1"/>
    <mergeCell ref="B14:X14"/>
    <mergeCell ref="A16:B16"/>
    <mergeCell ref="AB12:AG16"/>
    <mergeCell ref="A19:B19"/>
    <mergeCell ref="A35:X35"/>
    <mergeCell ref="A38:X38"/>
    <mergeCell ref="Q24:U24"/>
    <mergeCell ref="Q25:U25"/>
    <mergeCell ref="Q26:U26"/>
    <mergeCell ref="Q27:U27"/>
    <mergeCell ref="Q28:U28"/>
    <mergeCell ref="Q29:U29"/>
    <mergeCell ref="Q30:U30"/>
    <mergeCell ref="Q31:U31"/>
    <mergeCell ref="Q32:U32"/>
    <mergeCell ref="V24:X24"/>
    <mergeCell ref="V25:X25"/>
    <mergeCell ref="V26:X26"/>
    <mergeCell ref="V27:X27"/>
    <mergeCell ref="V28:X28"/>
    <mergeCell ref="V29:X29"/>
  </mergeCells>
  <dataValidations count="2">
    <dataValidation type="textLength" allowBlank="1" showInputMessage="1" showErrorMessage="1" error="Seule possibilité : &quot;X&quot;" sqref="K24:X32">
      <formula1>1</formula1>
      <formula2>1</formula2>
    </dataValidation>
    <dataValidation type="date" allowBlank="1" showInputMessage="1" showErrorMessage="1" prompt="Format de saisie JJ/MM/AAAA" sqref="O8:X9">
      <formula1>44805</formula1>
      <formula2>45107</formula2>
    </dataValidation>
  </dataValidations>
  <printOptions horizontalCentered="1" verticalCentered="1"/>
  <pageMargins left="0.39370078740157483" right="0.35433070866141736" top="0.39370078740157483" bottom="0.47244094488188981" header="0.31496062992125984" footer="0.31496062992125984"/>
  <pageSetup paperSize="9" scale="53" orientation="portrait" verticalDpi="300" r:id="rId1"/>
  <headerFooter>
    <oddFooter>&amp;L&amp;"-,Italique"&amp;9Académie de Bordeaux - Baccalauréat professionnel Commercialisation et Services en Restauration + BEP restauration option CSR (DI) - Dossier CCF - vs 2014</oddFooter>
  </headerFooter>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L51"/>
  <sheetViews>
    <sheetView showGridLines="0" topLeftCell="A32" zoomScale="85" zoomScaleNormal="85" zoomScalePageLayoutView="90" workbookViewId="0">
      <selection activeCell="A38" sqref="A38:X51"/>
    </sheetView>
  </sheetViews>
  <sheetFormatPr baseColWidth="10" defaultColWidth="11" defaultRowHeight="25.5" customHeight="1" x14ac:dyDescent="0.25"/>
  <cols>
    <col min="1" max="1" width="27.5703125" style="1" customWidth="1"/>
    <col min="2" max="2" width="44.85546875" style="1" customWidth="1"/>
    <col min="3" max="3" width="20.140625" style="1" customWidth="1"/>
    <col min="4" max="4" width="2.7109375" style="1" customWidth="1"/>
    <col min="5" max="5" width="3.42578125" style="1" customWidth="1"/>
    <col min="6" max="9" width="2.28515625" style="1" customWidth="1"/>
    <col min="10" max="10" width="3.42578125" style="1" customWidth="1"/>
    <col min="11" max="11" width="2.140625" style="1" customWidth="1"/>
    <col min="12" max="13" width="3.42578125" style="1" customWidth="1"/>
    <col min="14" max="15" width="2.28515625" style="1" customWidth="1"/>
    <col min="16" max="16" width="3.42578125" style="1" customWidth="1"/>
    <col min="17" max="21" width="1.85546875" style="1" customWidth="1"/>
    <col min="22" max="22" width="3.42578125" style="1" customWidth="1"/>
    <col min="23" max="23" width="2.28515625" style="1" customWidth="1"/>
    <col min="24" max="24" width="3.42578125" style="1" customWidth="1"/>
    <col min="25" max="25" width="17.28515625" style="1" customWidth="1"/>
    <col min="26" max="26" width="3.140625" style="1" customWidth="1"/>
    <col min="27" max="29" width="11" style="1"/>
    <col min="30" max="30" width="17.7109375" style="1" customWidth="1"/>
    <col min="31" max="31" width="11" style="1"/>
    <col min="32" max="32" width="50.7109375" style="1" customWidth="1"/>
    <col min="33" max="34" width="11" style="1"/>
    <col min="35" max="35" width="38.5703125" style="1" customWidth="1"/>
    <col min="36" max="37" width="11" style="1"/>
    <col min="38" max="38" width="33.28515625" style="1" customWidth="1"/>
    <col min="39" max="16384" width="11" style="1"/>
  </cols>
  <sheetData>
    <row r="1" spans="1:31" ht="51" customHeight="1" thickBot="1" x14ac:dyDescent="0.3">
      <c r="A1" s="385" t="s">
        <v>30</v>
      </c>
      <c r="B1" s="385"/>
      <c r="C1" s="385"/>
      <c r="D1" s="385"/>
      <c r="E1" s="385"/>
      <c r="F1" s="385"/>
      <c r="G1" s="385"/>
      <c r="H1" s="385"/>
      <c r="I1" s="385"/>
      <c r="J1" s="385"/>
      <c r="K1" s="385"/>
      <c r="L1" s="385"/>
      <c r="M1" s="385"/>
      <c r="N1" s="385"/>
      <c r="O1" s="385"/>
      <c r="P1" s="385"/>
      <c r="Q1" s="385"/>
      <c r="R1" s="385"/>
      <c r="S1" s="385"/>
      <c r="T1" s="385"/>
      <c r="U1" s="385"/>
      <c r="V1" s="385"/>
      <c r="W1" s="385"/>
      <c r="X1" s="385"/>
    </row>
    <row r="2" spans="1:31" ht="35.450000000000003" customHeight="1" thickBot="1" x14ac:dyDescent="0.3">
      <c r="A2" s="328" t="s">
        <v>73</v>
      </c>
      <c r="B2" s="328"/>
      <c r="C2" s="328"/>
      <c r="D2" s="3"/>
      <c r="E2" s="3"/>
      <c r="F2" s="62" t="s">
        <v>0</v>
      </c>
      <c r="G2" s="62"/>
      <c r="H2" s="62"/>
      <c r="I2" s="62"/>
      <c r="J2" s="62"/>
      <c r="K2" s="62"/>
      <c r="L2" s="62"/>
      <c r="M2" s="62"/>
      <c r="N2" s="404">
        <f>+'1-Candidat, établissement'!G2</f>
        <v>2023</v>
      </c>
      <c r="O2" s="405"/>
      <c r="P2" s="405"/>
      <c r="Q2" s="405"/>
      <c r="R2" s="405"/>
      <c r="S2" s="405"/>
      <c r="T2" s="405"/>
      <c r="U2" s="405"/>
      <c r="V2" s="405"/>
      <c r="W2" s="405"/>
      <c r="X2" s="406"/>
    </row>
    <row r="3" spans="1:31" ht="30" customHeight="1" x14ac:dyDescent="0.25">
      <c r="A3" s="324" t="s">
        <v>22</v>
      </c>
      <c r="B3" s="324"/>
      <c r="C3" s="324"/>
      <c r="D3" s="324"/>
      <c r="E3" s="324"/>
      <c r="F3" s="324"/>
      <c r="G3" s="324"/>
      <c r="H3" s="324"/>
      <c r="I3" s="324"/>
      <c r="J3" s="324"/>
      <c r="K3" s="324"/>
      <c r="L3" s="324"/>
      <c r="M3" s="324"/>
      <c r="N3" s="324"/>
      <c r="O3" s="324"/>
      <c r="P3" s="324"/>
      <c r="Q3" s="324"/>
      <c r="R3" s="324"/>
      <c r="S3" s="324"/>
      <c r="T3" s="324"/>
      <c r="U3" s="324"/>
      <c r="V3" s="324"/>
      <c r="W3" s="324"/>
      <c r="X3" s="324"/>
    </row>
    <row r="4" spans="1:31" ht="51" customHeight="1" thickBot="1" x14ac:dyDescent="0.3">
      <c r="A4" s="339" t="s">
        <v>75</v>
      </c>
      <c r="B4" s="339"/>
      <c r="C4" s="339"/>
      <c r="D4" s="339"/>
      <c r="E4" s="339"/>
      <c r="F4" s="339"/>
      <c r="G4" s="339"/>
      <c r="H4" s="339"/>
      <c r="I4" s="339"/>
      <c r="J4" s="339"/>
      <c r="K4" s="339"/>
      <c r="L4" s="339"/>
      <c r="M4" s="339"/>
      <c r="N4" s="339"/>
      <c r="O4" s="339"/>
      <c r="P4" s="339"/>
      <c r="Q4" s="339"/>
      <c r="R4" s="339"/>
      <c r="S4" s="339"/>
      <c r="T4" s="339"/>
      <c r="U4" s="339"/>
      <c r="V4" s="339"/>
      <c r="W4" s="339"/>
      <c r="X4" s="339"/>
    </row>
    <row r="5" spans="1:31" ht="25.5" customHeight="1" x14ac:dyDescent="0.25">
      <c r="A5" s="386" t="s">
        <v>5</v>
      </c>
      <c r="B5" s="387"/>
      <c r="C5" s="388"/>
      <c r="D5" s="59"/>
      <c r="E5" s="389" t="s">
        <v>176</v>
      </c>
      <c r="F5" s="390"/>
      <c r="G5" s="390"/>
      <c r="H5" s="390"/>
      <c r="I5" s="390"/>
      <c r="J5" s="390"/>
      <c r="K5" s="390"/>
      <c r="L5" s="390"/>
      <c r="M5" s="390"/>
      <c r="N5" s="390"/>
      <c r="O5" s="390"/>
      <c r="P5" s="390"/>
      <c r="Q5" s="390"/>
      <c r="R5" s="390"/>
      <c r="S5" s="390"/>
      <c r="T5" s="390"/>
      <c r="U5" s="390"/>
      <c r="V5" s="390"/>
      <c r="W5" s="390"/>
      <c r="X5" s="391"/>
    </row>
    <row r="6" spans="1:31" ht="43.5" customHeight="1" thickBot="1" x14ac:dyDescent="0.3">
      <c r="A6" s="395" t="str">
        <f>IF(+'1-Candidat, établissement'!E34="","",+'1-Candidat, établissement'!E34)</f>
        <v/>
      </c>
      <c r="B6" s="396"/>
      <c r="C6" s="397"/>
      <c r="D6" s="59"/>
      <c r="E6" s="392"/>
      <c r="F6" s="393"/>
      <c r="G6" s="393"/>
      <c r="H6" s="393"/>
      <c r="I6" s="393"/>
      <c r="J6" s="393"/>
      <c r="K6" s="393"/>
      <c r="L6" s="393"/>
      <c r="M6" s="393"/>
      <c r="N6" s="393"/>
      <c r="O6" s="393"/>
      <c r="P6" s="393"/>
      <c r="Q6" s="393"/>
      <c r="R6" s="393"/>
      <c r="S6" s="393"/>
      <c r="T6" s="393"/>
      <c r="U6" s="393"/>
      <c r="V6" s="393"/>
      <c r="W6" s="393"/>
      <c r="X6" s="394"/>
    </row>
    <row r="7" spans="1:31" ht="4.5" customHeight="1" thickBot="1" x14ac:dyDescent="0.3">
      <c r="A7" s="61"/>
      <c r="B7" s="61"/>
      <c r="C7" s="61"/>
      <c r="D7" s="61"/>
      <c r="E7" s="58"/>
      <c r="F7" s="58"/>
      <c r="G7" s="58"/>
      <c r="H7" s="58"/>
      <c r="I7" s="58"/>
      <c r="J7" s="58"/>
      <c r="K7" s="58"/>
      <c r="L7" s="58"/>
      <c r="M7" s="58"/>
      <c r="N7" s="58"/>
      <c r="O7" s="58"/>
      <c r="P7" s="58"/>
      <c r="Q7" s="58"/>
      <c r="R7" s="58"/>
      <c r="S7" s="58"/>
      <c r="T7" s="58"/>
      <c r="U7" s="58"/>
      <c r="V7" s="58"/>
      <c r="W7" s="58"/>
      <c r="X7" s="58"/>
    </row>
    <row r="8" spans="1:31" ht="21" customHeight="1" x14ac:dyDescent="0.25">
      <c r="A8" s="398" t="s">
        <v>18</v>
      </c>
      <c r="B8" s="399"/>
      <c r="C8" s="175" t="s">
        <v>175</v>
      </c>
      <c r="D8" s="59"/>
      <c r="E8" s="400" t="s">
        <v>27</v>
      </c>
      <c r="F8" s="401"/>
      <c r="G8" s="401"/>
      <c r="H8" s="401"/>
      <c r="I8" s="401"/>
      <c r="J8" s="401"/>
      <c r="K8" s="401"/>
      <c r="L8" s="401"/>
      <c r="M8" s="401"/>
      <c r="N8" s="407"/>
      <c r="O8" s="407"/>
      <c r="P8" s="407"/>
      <c r="Q8" s="407"/>
      <c r="R8" s="407"/>
      <c r="S8" s="407"/>
      <c r="T8" s="407"/>
      <c r="U8" s="407"/>
      <c r="V8" s="407"/>
      <c r="W8" s="407"/>
      <c r="X8" s="408"/>
    </row>
    <row r="9" spans="1:31" ht="40.5" customHeight="1" thickBot="1" x14ac:dyDescent="0.3">
      <c r="A9" s="335" t="str">
        <f>IF('1-Candidat, établissement'!E26="","",('1-Candidat, établissement'!E26))</f>
        <v/>
      </c>
      <c r="B9" s="336"/>
      <c r="C9" s="176">
        <f>K35</f>
        <v>0</v>
      </c>
      <c r="D9" s="59"/>
      <c r="E9" s="402"/>
      <c r="F9" s="403"/>
      <c r="G9" s="403"/>
      <c r="H9" s="403"/>
      <c r="I9" s="403"/>
      <c r="J9" s="403"/>
      <c r="K9" s="403"/>
      <c r="L9" s="403"/>
      <c r="M9" s="403"/>
      <c r="N9" s="409"/>
      <c r="O9" s="409"/>
      <c r="P9" s="409"/>
      <c r="Q9" s="409"/>
      <c r="R9" s="409"/>
      <c r="S9" s="409"/>
      <c r="T9" s="409"/>
      <c r="U9" s="409"/>
      <c r="V9" s="409"/>
      <c r="W9" s="409"/>
      <c r="X9" s="410"/>
    </row>
    <row r="10" spans="1:31" ht="24"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row>
    <row r="11" spans="1:31" ht="25.5" customHeight="1" x14ac:dyDescent="0.25">
      <c r="A11" s="307" t="s">
        <v>24</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row>
    <row r="12" spans="1:31" ht="18" customHeight="1" x14ac:dyDescent="0.25">
      <c r="A12" s="283" t="s">
        <v>4</v>
      </c>
      <c r="B12" s="283"/>
      <c r="C12" s="283" t="s">
        <v>13</v>
      </c>
      <c r="D12" s="283"/>
      <c r="E12" s="283"/>
      <c r="F12" s="283"/>
      <c r="G12" s="283"/>
      <c r="H12" s="283"/>
      <c r="I12" s="283"/>
      <c r="J12" s="283"/>
      <c r="K12" s="283"/>
      <c r="L12" s="283"/>
      <c r="M12" s="283"/>
      <c r="N12" s="283" t="s">
        <v>160</v>
      </c>
      <c r="O12" s="283"/>
      <c r="P12" s="283"/>
      <c r="Q12" s="283"/>
      <c r="R12" s="283"/>
      <c r="S12" s="283"/>
      <c r="T12" s="283"/>
      <c r="U12" s="283"/>
      <c r="V12" s="283"/>
      <c r="W12" s="283"/>
      <c r="X12" s="283"/>
      <c r="AA12" s="253" t="s">
        <v>165</v>
      </c>
      <c r="AB12" s="253"/>
      <c r="AC12" s="253"/>
      <c r="AD12" s="253"/>
      <c r="AE12" s="253"/>
    </row>
    <row r="13" spans="1:31" ht="4.5" customHeight="1" x14ac:dyDescent="0.25">
      <c r="A13" s="192"/>
      <c r="B13" s="249"/>
      <c r="C13" s="249"/>
      <c r="D13" s="249"/>
      <c r="E13" s="249"/>
      <c r="F13" s="249"/>
      <c r="G13" s="249"/>
      <c r="H13" s="249"/>
      <c r="I13" s="249"/>
      <c r="J13" s="249"/>
      <c r="K13" s="249"/>
      <c r="L13" s="249"/>
      <c r="M13" s="249"/>
      <c r="N13" s="249"/>
      <c r="O13" s="249"/>
      <c r="P13" s="249"/>
      <c r="Q13" s="249"/>
      <c r="R13" s="249"/>
      <c r="S13" s="249"/>
      <c r="T13" s="249"/>
      <c r="U13" s="249"/>
      <c r="V13" s="249"/>
      <c r="W13" s="249"/>
      <c r="X13" s="250"/>
      <c r="AA13" s="253"/>
      <c r="AB13" s="253"/>
      <c r="AC13" s="253"/>
      <c r="AD13" s="253"/>
      <c r="AE13" s="253"/>
    </row>
    <row r="14" spans="1:31" ht="30" customHeight="1" x14ac:dyDescent="0.25">
      <c r="A14" s="308" t="s">
        <v>215</v>
      </c>
      <c r="B14" s="308"/>
      <c r="C14" s="288"/>
      <c r="D14" s="288"/>
      <c r="E14" s="288"/>
      <c r="F14" s="288"/>
      <c r="G14" s="288"/>
      <c r="H14" s="288"/>
      <c r="I14" s="288"/>
      <c r="J14" s="288"/>
      <c r="K14" s="288"/>
      <c r="L14" s="288"/>
      <c r="M14" s="288"/>
      <c r="N14" s="283"/>
      <c r="O14" s="283"/>
      <c r="P14" s="283"/>
      <c r="Q14" s="283"/>
      <c r="R14" s="283"/>
      <c r="S14" s="283"/>
      <c r="T14" s="283"/>
      <c r="U14" s="283"/>
      <c r="V14" s="283"/>
      <c r="W14" s="283"/>
      <c r="X14" s="283"/>
      <c r="AA14" s="253"/>
      <c r="AB14" s="253"/>
      <c r="AC14" s="253"/>
      <c r="AD14" s="253"/>
      <c r="AE14" s="253"/>
    </row>
    <row r="15" spans="1:31" ht="12" customHeight="1" x14ac:dyDescent="0.25">
      <c r="A15" s="251" t="s">
        <v>217</v>
      </c>
      <c r="B15" s="252"/>
      <c r="C15" s="197"/>
      <c r="D15" s="197"/>
      <c r="E15" s="197"/>
      <c r="F15" s="197"/>
      <c r="G15" s="197"/>
      <c r="H15" s="197"/>
      <c r="I15" s="197"/>
      <c r="J15" s="197"/>
      <c r="K15" s="197"/>
      <c r="L15" s="197"/>
      <c r="M15" s="197"/>
      <c r="N15" s="197"/>
      <c r="O15" s="197"/>
      <c r="P15" s="197"/>
      <c r="Q15" s="194"/>
      <c r="R15" s="194"/>
      <c r="S15" s="194"/>
      <c r="T15" s="194"/>
      <c r="U15" s="194"/>
      <c r="V15" s="194"/>
      <c r="W15" s="194"/>
      <c r="X15" s="195"/>
      <c r="AA15" s="253"/>
      <c r="AB15" s="253"/>
      <c r="AC15" s="253"/>
      <c r="AD15" s="253"/>
      <c r="AE15" s="253"/>
    </row>
    <row r="16" spans="1:31" ht="30" customHeight="1" x14ac:dyDescent="0.25">
      <c r="A16" s="308" t="s">
        <v>216</v>
      </c>
      <c r="B16" s="308"/>
      <c r="C16" s="288"/>
      <c r="D16" s="288"/>
      <c r="E16" s="288"/>
      <c r="F16" s="288"/>
      <c r="G16" s="288"/>
      <c r="H16" s="288"/>
      <c r="I16" s="288"/>
      <c r="J16" s="288"/>
      <c r="K16" s="288"/>
      <c r="L16" s="288"/>
      <c r="M16" s="288"/>
      <c r="N16" s="283"/>
      <c r="O16" s="283"/>
      <c r="P16" s="283"/>
      <c r="Q16" s="283"/>
      <c r="R16" s="283"/>
      <c r="S16" s="283"/>
      <c r="T16" s="283"/>
      <c r="U16" s="283"/>
      <c r="V16" s="283"/>
      <c r="W16" s="283"/>
      <c r="X16" s="283"/>
      <c r="AA16" s="253"/>
      <c r="AB16" s="253"/>
      <c r="AC16" s="253"/>
      <c r="AD16" s="253"/>
      <c r="AE16" s="253"/>
    </row>
    <row r="17" spans="1:38" ht="30" customHeight="1" x14ac:dyDescent="0.25">
      <c r="A17" s="308" t="s">
        <v>26</v>
      </c>
      <c r="B17" s="308"/>
      <c r="C17" s="289"/>
      <c r="D17" s="290"/>
      <c r="E17" s="290"/>
      <c r="F17" s="290"/>
      <c r="G17" s="290"/>
      <c r="H17" s="290"/>
      <c r="I17" s="290"/>
      <c r="J17" s="290"/>
      <c r="K17" s="290"/>
      <c r="L17" s="290"/>
      <c r="M17" s="291"/>
      <c r="N17" s="283"/>
      <c r="O17" s="283"/>
      <c r="P17" s="283"/>
      <c r="Q17" s="283"/>
      <c r="R17" s="283"/>
      <c r="S17" s="283"/>
      <c r="T17" s="283"/>
      <c r="U17" s="283"/>
      <c r="V17" s="283"/>
      <c r="W17" s="283"/>
      <c r="X17" s="283"/>
    </row>
    <row r="18" spans="1:38" ht="14.25" customHeight="1" x14ac:dyDescent="0.25">
      <c r="A18" s="254" t="s">
        <v>218</v>
      </c>
      <c r="B18" s="255"/>
      <c r="C18" s="196"/>
      <c r="D18" s="196"/>
      <c r="E18" s="196"/>
      <c r="F18" s="196"/>
      <c r="G18" s="196"/>
      <c r="H18" s="196"/>
      <c r="I18" s="196"/>
      <c r="J18" s="196"/>
      <c r="K18" s="196"/>
      <c r="L18" s="196"/>
      <c r="M18" s="196"/>
      <c r="N18" s="196"/>
      <c r="O18" s="196"/>
      <c r="P18" s="196"/>
      <c r="Q18" s="196"/>
      <c r="R18" s="196"/>
      <c r="S18" s="196"/>
      <c r="T18" s="196"/>
      <c r="U18" s="196"/>
      <c r="V18" s="196"/>
      <c r="W18" s="196"/>
      <c r="X18" s="193"/>
    </row>
    <row r="19" spans="1:38" ht="30" customHeight="1" x14ac:dyDescent="0.25">
      <c r="A19" s="308" t="s">
        <v>219</v>
      </c>
      <c r="B19" s="308"/>
      <c r="C19" s="289"/>
      <c r="D19" s="290"/>
      <c r="E19" s="290"/>
      <c r="F19" s="290"/>
      <c r="G19" s="290"/>
      <c r="H19" s="290"/>
      <c r="I19" s="290"/>
      <c r="J19" s="290"/>
      <c r="K19" s="290"/>
      <c r="L19" s="290"/>
      <c r="M19" s="291"/>
      <c r="N19" s="283"/>
      <c r="O19" s="283"/>
      <c r="P19" s="283"/>
      <c r="Q19" s="283"/>
      <c r="R19" s="283"/>
      <c r="S19" s="283"/>
      <c r="T19" s="283"/>
      <c r="U19" s="283"/>
      <c r="V19" s="283"/>
      <c r="W19" s="283"/>
      <c r="X19" s="283"/>
    </row>
    <row r="20" spans="1:38" ht="20.100000000000001" customHeight="1" x14ac:dyDescent="0.25">
      <c r="Q20" s="86"/>
      <c r="R20" s="86"/>
      <c r="S20" s="86"/>
      <c r="T20" s="86"/>
      <c r="U20" s="86"/>
      <c r="Z20" s="86"/>
    </row>
    <row r="21" spans="1:38" ht="24" customHeight="1" x14ac:dyDescent="0.25">
      <c r="A21" s="315" t="s">
        <v>3</v>
      </c>
      <c r="B21" s="259" t="s">
        <v>28</v>
      </c>
      <c r="C21" s="260"/>
      <c r="D21" s="260"/>
      <c r="E21" s="260"/>
      <c r="F21" s="260"/>
      <c r="G21" s="260"/>
      <c r="H21" s="260"/>
      <c r="I21" s="260"/>
      <c r="J21" s="261"/>
      <c r="K21" s="268" t="s">
        <v>29</v>
      </c>
      <c r="L21" s="269"/>
      <c r="M21" s="269"/>
      <c r="N21" s="269"/>
      <c r="O21" s="269"/>
      <c r="P21" s="269"/>
      <c r="Q21" s="269"/>
      <c r="R21" s="269"/>
      <c r="S21" s="269"/>
      <c r="T21" s="269"/>
      <c r="U21" s="269"/>
      <c r="V21" s="269"/>
      <c r="W21" s="269"/>
      <c r="X21" s="270"/>
      <c r="Z21" s="86"/>
      <c r="AA21" s="268" t="s">
        <v>46</v>
      </c>
      <c r="AB21" s="269"/>
      <c r="AC21" s="269"/>
      <c r="AD21" s="269"/>
      <c r="AE21" s="269"/>
      <c r="AF21" s="269"/>
      <c r="AG21" s="269"/>
      <c r="AH21" s="269"/>
      <c r="AI21" s="269"/>
      <c r="AJ21" s="269"/>
      <c r="AK21" s="269"/>
      <c r="AL21" s="270"/>
    </row>
    <row r="22" spans="1:38" ht="27" customHeight="1" x14ac:dyDescent="0.25">
      <c r="A22" s="316"/>
      <c r="B22" s="262"/>
      <c r="C22" s="263"/>
      <c r="D22" s="263"/>
      <c r="E22" s="263"/>
      <c r="F22" s="263"/>
      <c r="G22" s="263"/>
      <c r="H22" s="263"/>
      <c r="I22" s="263"/>
      <c r="J22" s="264"/>
      <c r="K22" s="268">
        <v>1</v>
      </c>
      <c r="L22" s="269"/>
      <c r="M22" s="270"/>
      <c r="N22" s="268">
        <v>2</v>
      </c>
      <c r="O22" s="269"/>
      <c r="P22" s="270"/>
      <c r="Q22" s="268">
        <v>3</v>
      </c>
      <c r="R22" s="269"/>
      <c r="S22" s="269"/>
      <c r="T22" s="269"/>
      <c r="U22" s="270"/>
      <c r="V22" s="268">
        <v>4</v>
      </c>
      <c r="W22" s="269"/>
      <c r="X22" s="270"/>
      <c r="AA22" s="379" t="s">
        <v>35</v>
      </c>
      <c r="AB22" s="379"/>
      <c r="AC22" s="379"/>
      <c r="AD22" s="379"/>
      <c r="AE22" s="379" t="s">
        <v>36</v>
      </c>
      <c r="AF22" s="379"/>
      <c r="AG22" s="379" t="s">
        <v>37</v>
      </c>
      <c r="AH22" s="379"/>
      <c r="AI22" s="379"/>
      <c r="AJ22" s="379" t="s">
        <v>38</v>
      </c>
      <c r="AK22" s="379"/>
      <c r="AL22" s="379"/>
    </row>
    <row r="23" spans="1:38" ht="48.95" customHeight="1" x14ac:dyDescent="0.25">
      <c r="A23" s="380" t="s">
        <v>76</v>
      </c>
      <c r="B23" s="292" t="s">
        <v>229</v>
      </c>
      <c r="C23" s="293"/>
      <c r="D23" s="293"/>
      <c r="E23" s="293"/>
      <c r="F23" s="293"/>
      <c r="G23" s="293"/>
      <c r="H23" s="293"/>
      <c r="I23" s="293"/>
      <c r="J23" s="294"/>
      <c r="K23" s="375"/>
      <c r="L23" s="376"/>
      <c r="M23" s="377"/>
      <c r="N23" s="375"/>
      <c r="O23" s="376"/>
      <c r="P23" s="377"/>
      <c r="Q23" s="259"/>
      <c r="R23" s="260"/>
      <c r="S23" s="260"/>
      <c r="T23" s="260"/>
      <c r="U23" s="261"/>
      <c r="V23" s="259"/>
      <c r="W23" s="260"/>
      <c r="X23" s="261"/>
      <c r="AA23" s="365" t="s">
        <v>85</v>
      </c>
      <c r="AB23" s="371"/>
      <c r="AC23" s="371"/>
      <c r="AD23" s="366"/>
      <c r="AE23" s="365" t="s">
        <v>86</v>
      </c>
      <c r="AF23" s="366"/>
      <c r="AG23" s="365" t="s">
        <v>87</v>
      </c>
      <c r="AH23" s="371"/>
      <c r="AI23" s="366"/>
      <c r="AJ23" s="365" t="s">
        <v>88</v>
      </c>
      <c r="AK23" s="371"/>
      <c r="AL23" s="366"/>
    </row>
    <row r="24" spans="1:38" ht="50.25" customHeight="1" x14ac:dyDescent="0.25">
      <c r="A24" s="381"/>
      <c r="B24" s="298" t="s">
        <v>230</v>
      </c>
      <c r="C24" s="299"/>
      <c r="D24" s="299"/>
      <c r="E24" s="299"/>
      <c r="F24" s="299"/>
      <c r="G24" s="299"/>
      <c r="H24" s="299"/>
      <c r="I24" s="299"/>
      <c r="J24" s="300"/>
      <c r="K24" s="412"/>
      <c r="L24" s="413"/>
      <c r="M24" s="414"/>
      <c r="N24" s="412"/>
      <c r="O24" s="413"/>
      <c r="P24" s="414"/>
      <c r="Q24" s="262"/>
      <c r="R24" s="263"/>
      <c r="S24" s="263"/>
      <c r="T24" s="263"/>
      <c r="U24" s="264"/>
      <c r="V24" s="262"/>
      <c r="W24" s="263"/>
      <c r="X24" s="264"/>
      <c r="AA24" s="369"/>
      <c r="AB24" s="373"/>
      <c r="AC24" s="373"/>
      <c r="AD24" s="370"/>
      <c r="AE24" s="369"/>
      <c r="AF24" s="370"/>
      <c r="AG24" s="369"/>
      <c r="AH24" s="373"/>
      <c r="AI24" s="370"/>
      <c r="AJ24" s="369"/>
      <c r="AK24" s="373"/>
      <c r="AL24" s="370"/>
    </row>
    <row r="25" spans="1:38" ht="40.5" customHeight="1" x14ac:dyDescent="0.25">
      <c r="A25" s="380" t="s">
        <v>77</v>
      </c>
      <c r="B25" s="292" t="s">
        <v>231</v>
      </c>
      <c r="C25" s="293"/>
      <c r="D25" s="293"/>
      <c r="E25" s="293"/>
      <c r="F25" s="293"/>
      <c r="G25" s="293"/>
      <c r="H25" s="293"/>
      <c r="I25" s="293"/>
      <c r="J25" s="294"/>
      <c r="K25" s="375"/>
      <c r="L25" s="376"/>
      <c r="M25" s="377"/>
      <c r="N25" s="375"/>
      <c r="O25" s="376"/>
      <c r="P25" s="377"/>
      <c r="Q25" s="259"/>
      <c r="R25" s="260"/>
      <c r="S25" s="260"/>
      <c r="T25" s="260"/>
      <c r="U25" s="261"/>
      <c r="V25" s="259"/>
      <c r="W25" s="260"/>
      <c r="X25" s="261"/>
      <c r="AA25" s="365" t="s">
        <v>89</v>
      </c>
      <c r="AB25" s="371"/>
      <c r="AC25" s="371"/>
      <c r="AD25" s="366"/>
      <c r="AE25" s="365" t="s">
        <v>90</v>
      </c>
      <c r="AF25" s="366"/>
      <c r="AG25" s="365" t="s">
        <v>91</v>
      </c>
      <c r="AH25" s="371"/>
      <c r="AI25" s="366"/>
      <c r="AJ25" s="365" t="s">
        <v>92</v>
      </c>
      <c r="AK25" s="371"/>
      <c r="AL25" s="366"/>
    </row>
    <row r="26" spans="1:38" ht="42.6" customHeight="1" x14ac:dyDescent="0.25">
      <c r="A26" s="411"/>
      <c r="B26" s="295" t="s">
        <v>232</v>
      </c>
      <c r="C26" s="296"/>
      <c r="D26" s="296"/>
      <c r="E26" s="296"/>
      <c r="F26" s="296"/>
      <c r="G26" s="296"/>
      <c r="H26" s="296"/>
      <c r="I26" s="296"/>
      <c r="J26" s="297"/>
      <c r="K26" s="415"/>
      <c r="L26" s="416"/>
      <c r="M26" s="417"/>
      <c r="N26" s="415"/>
      <c r="O26" s="416"/>
      <c r="P26" s="417"/>
      <c r="Q26" s="265"/>
      <c r="R26" s="266"/>
      <c r="S26" s="266"/>
      <c r="T26" s="266"/>
      <c r="U26" s="267"/>
      <c r="V26" s="265"/>
      <c r="W26" s="266"/>
      <c r="X26" s="267"/>
      <c r="AA26" s="367"/>
      <c r="AB26" s="372"/>
      <c r="AC26" s="372"/>
      <c r="AD26" s="368"/>
      <c r="AE26" s="367"/>
      <c r="AF26" s="368"/>
      <c r="AG26" s="367"/>
      <c r="AH26" s="372"/>
      <c r="AI26" s="368"/>
      <c r="AJ26" s="367"/>
      <c r="AK26" s="372"/>
      <c r="AL26" s="368"/>
    </row>
    <row r="27" spans="1:38" ht="57" customHeight="1" x14ac:dyDescent="0.25">
      <c r="A27" s="381"/>
      <c r="B27" s="298" t="s">
        <v>233</v>
      </c>
      <c r="C27" s="299"/>
      <c r="D27" s="299"/>
      <c r="E27" s="299"/>
      <c r="F27" s="299"/>
      <c r="G27" s="299"/>
      <c r="H27" s="299"/>
      <c r="I27" s="299"/>
      <c r="J27" s="300"/>
      <c r="K27" s="412"/>
      <c r="L27" s="413"/>
      <c r="M27" s="414"/>
      <c r="N27" s="412"/>
      <c r="O27" s="413"/>
      <c r="P27" s="414"/>
      <c r="Q27" s="262"/>
      <c r="R27" s="263"/>
      <c r="S27" s="263"/>
      <c r="T27" s="263"/>
      <c r="U27" s="264"/>
      <c r="V27" s="262"/>
      <c r="W27" s="263"/>
      <c r="X27" s="264"/>
      <c r="AA27" s="369"/>
      <c r="AB27" s="373"/>
      <c r="AC27" s="373"/>
      <c r="AD27" s="370"/>
      <c r="AE27" s="369"/>
      <c r="AF27" s="370"/>
      <c r="AG27" s="369"/>
      <c r="AH27" s="373"/>
      <c r="AI27" s="370"/>
      <c r="AJ27" s="369"/>
      <c r="AK27" s="373"/>
      <c r="AL27" s="370"/>
    </row>
    <row r="28" spans="1:38" ht="72" customHeight="1" x14ac:dyDescent="0.25">
      <c r="A28" s="89" t="s">
        <v>81</v>
      </c>
      <c r="B28" s="275" t="s">
        <v>235</v>
      </c>
      <c r="C28" s="276"/>
      <c r="D28" s="276"/>
      <c r="E28" s="276"/>
      <c r="F28" s="276"/>
      <c r="G28" s="276"/>
      <c r="H28" s="276"/>
      <c r="I28" s="276"/>
      <c r="J28" s="277"/>
      <c r="K28" s="382"/>
      <c r="L28" s="383"/>
      <c r="M28" s="384"/>
      <c r="N28" s="382"/>
      <c r="O28" s="383"/>
      <c r="P28" s="384"/>
      <c r="Q28" s="268"/>
      <c r="R28" s="269"/>
      <c r="S28" s="269"/>
      <c r="T28" s="269"/>
      <c r="U28" s="270"/>
      <c r="V28" s="268"/>
      <c r="W28" s="269"/>
      <c r="X28" s="270"/>
      <c r="AA28" s="364" t="s">
        <v>93</v>
      </c>
      <c r="AB28" s="364"/>
      <c r="AC28" s="364"/>
      <c r="AD28" s="364"/>
      <c r="AE28" s="364" t="s">
        <v>94</v>
      </c>
      <c r="AF28" s="364"/>
      <c r="AG28" s="364" t="s">
        <v>95</v>
      </c>
      <c r="AH28" s="364"/>
      <c r="AI28" s="364"/>
      <c r="AJ28" s="364" t="s">
        <v>96</v>
      </c>
      <c r="AK28" s="364"/>
      <c r="AL28" s="364"/>
    </row>
    <row r="29" spans="1:38" ht="56.45" customHeight="1" x14ac:dyDescent="0.25">
      <c r="A29" s="89" t="s">
        <v>80</v>
      </c>
      <c r="B29" s="275" t="s">
        <v>234</v>
      </c>
      <c r="C29" s="276"/>
      <c r="D29" s="276"/>
      <c r="E29" s="276"/>
      <c r="F29" s="276"/>
      <c r="G29" s="276"/>
      <c r="H29" s="276"/>
      <c r="I29" s="276"/>
      <c r="J29" s="277"/>
      <c r="K29" s="382"/>
      <c r="L29" s="383"/>
      <c r="M29" s="384"/>
      <c r="N29" s="382"/>
      <c r="O29" s="383"/>
      <c r="P29" s="384"/>
      <c r="Q29" s="268"/>
      <c r="R29" s="269"/>
      <c r="S29" s="269"/>
      <c r="T29" s="269"/>
      <c r="U29" s="270"/>
      <c r="V29" s="268"/>
      <c r="W29" s="269"/>
      <c r="X29" s="270"/>
      <c r="AA29" s="364" t="s">
        <v>97</v>
      </c>
      <c r="AB29" s="364"/>
      <c r="AC29" s="364"/>
      <c r="AD29" s="364"/>
      <c r="AE29" s="364" t="s">
        <v>98</v>
      </c>
      <c r="AF29" s="364"/>
      <c r="AG29" s="364" t="s">
        <v>99</v>
      </c>
      <c r="AH29" s="364"/>
      <c r="AI29" s="364"/>
      <c r="AJ29" s="364" t="s">
        <v>100</v>
      </c>
      <c r="AK29" s="364"/>
      <c r="AL29" s="364"/>
    </row>
    <row r="30" spans="1:38" ht="64.5" customHeight="1" x14ac:dyDescent="0.25">
      <c r="A30" s="180" t="s">
        <v>79</v>
      </c>
      <c r="B30" s="275" t="s">
        <v>83</v>
      </c>
      <c r="C30" s="276"/>
      <c r="D30" s="276"/>
      <c r="E30" s="276"/>
      <c r="F30" s="276"/>
      <c r="G30" s="276"/>
      <c r="H30" s="276"/>
      <c r="I30" s="276"/>
      <c r="J30" s="277"/>
      <c r="K30" s="382"/>
      <c r="L30" s="383"/>
      <c r="M30" s="384"/>
      <c r="N30" s="382"/>
      <c r="O30" s="383"/>
      <c r="P30" s="384"/>
      <c r="Q30" s="268"/>
      <c r="R30" s="269"/>
      <c r="S30" s="269"/>
      <c r="T30" s="269"/>
      <c r="U30" s="270"/>
      <c r="V30" s="268"/>
      <c r="W30" s="269"/>
      <c r="X30" s="270"/>
      <c r="AA30" s="361" t="s">
        <v>101</v>
      </c>
      <c r="AB30" s="362"/>
      <c r="AC30" s="362"/>
      <c r="AD30" s="363"/>
      <c r="AE30" s="361" t="s">
        <v>104</v>
      </c>
      <c r="AF30" s="363"/>
      <c r="AG30" s="361" t="s">
        <v>105</v>
      </c>
      <c r="AH30" s="362"/>
      <c r="AI30" s="363"/>
      <c r="AJ30" s="361" t="s">
        <v>106</v>
      </c>
      <c r="AK30" s="362"/>
      <c r="AL30" s="363"/>
    </row>
    <row r="31" spans="1:38" ht="69.95" customHeight="1" x14ac:dyDescent="0.25">
      <c r="A31" s="380" t="s">
        <v>78</v>
      </c>
      <c r="B31" s="292" t="s">
        <v>236</v>
      </c>
      <c r="C31" s="293"/>
      <c r="D31" s="293"/>
      <c r="E31" s="293"/>
      <c r="F31" s="293"/>
      <c r="G31" s="293"/>
      <c r="H31" s="293"/>
      <c r="I31" s="293"/>
      <c r="J31" s="294"/>
      <c r="K31" s="375"/>
      <c r="L31" s="376"/>
      <c r="M31" s="377"/>
      <c r="N31" s="375"/>
      <c r="O31" s="376"/>
      <c r="P31" s="377"/>
      <c r="Q31" s="259"/>
      <c r="R31" s="260"/>
      <c r="S31" s="260"/>
      <c r="T31" s="260"/>
      <c r="U31" s="261"/>
      <c r="V31" s="259"/>
      <c r="W31" s="260"/>
      <c r="X31" s="261"/>
      <c r="AA31" s="365" t="s">
        <v>102</v>
      </c>
      <c r="AB31" s="371"/>
      <c r="AC31" s="371"/>
      <c r="AD31" s="366"/>
      <c r="AE31" s="365" t="s">
        <v>107</v>
      </c>
      <c r="AF31" s="366"/>
      <c r="AG31" s="365" t="s">
        <v>108</v>
      </c>
      <c r="AH31" s="371"/>
      <c r="AI31" s="366"/>
      <c r="AJ31" s="365" t="s">
        <v>109</v>
      </c>
      <c r="AK31" s="371"/>
      <c r="AL31" s="366"/>
    </row>
    <row r="32" spans="1:38" s="5" customFormat="1" ht="80.25" customHeight="1" x14ac:dyDescent="0.25">
      <c r="A32" s="381"/>
      <c r="B32" s="298" t="s">
        <v>237</v>
      </c>
      <c r="C32" s="299"/>
      <c r="D32" s="299"/>
      <c r="E32" s="299"/>
      <c r="F32" s="299"/>
      <c r="G32" s="299"/>
      <c r="H32" s="299"/>
      <c r="I32" s="299"/>
      <c r="J32" s="300"/>
      <c r="K32" s="412"/>
      <c r="L32" s="413"/>
      <c r="M32" s="414"/>
      <c r="N32" s="412"/>
      <c r="O32" s="413"/>
      <c r="P32" s="414"/>
      <c r="Q32" s="262"/>
      <c r="R32" s="263"/>
      <c r="S32" s="263"/>
      <c r="T32" s="263"/>
      <c r="U32" s="264"/>
      <c r="V32" s="262"/>
      <c r="W32" s="263"/>
      <c r="X32" s="264"/>
      <c r="AA32" s="374" t="s">
        <v>103</v>
      </c>
      <c r="AB32" s="374"/>
      <c r="AC32" s="374"/>
      <c r="AD32" s="374"/>
      <c r="AE32" s="374" t="s">
        <v>110</v>
      </c>
      <c r="AF32" s="374"/>
      <c r="AG32" s="374" t="s">
        <v>111</v>
      </c>
      <c r="AH32" s="374"/>
      <c r="AI32" s="374"/>
      <c r="AJ32" s="374" t="s">
        <v>112</v>
      </c>
      <c r="AK32" s="374"/>
      <c r="AL32" s="374"/>
    </row>
    <row r="33" spans="1:36" s="5" customFormat="1" ht="16.5" customHeight="1" thickBot="1" x14ac:dyDescent="0.3">
      <c r="A33" s="418"/>
      <c r="B33" s="296"/>
      <c r="C33" s="296"/>
      <c r="D33" s="296"/>
      <c r="E33" s="296"/>
      <c r="F33" s="296"/>
      <c r="G33" s="296"/>
      <c r="H33" s="296"/>
      <c r="I33" s="296"/>
      <c r="J33" s="296"/>
      <c r="K33" s="296"/>
      <c r="L33" s="296"/>
      <c r="M33" s="296"/>
      <c r="N33" s="296"/>
      <c r="O33" s="296"/>
      <c r="P33" s="296"/>
      <c r="Q33" s="296"/>
      <c r="R33" s="296"/>
      <c r="S33" s="296"/>
      <c r="T33" s="296"/>
      <c r="U33" s="296"/>
      <c r="V33" s="296"/>
      <c r="W33" s="296"/>
      <c r="X33" s="296"/>
    </row>
    <row r="34" spans="1:36" s="5" customFormat="1" ht="6.75" customHeight="1" thickBot="1" x14ac:dyDescent="0.3">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3"/>
    </row>
    <row r="35" spans="1:36" ht="25.5" customHeight="1" thickBot="1" x14ac:dyDescent="0.3">
      <c r="A35" s="562" t="s">
        <v>84</v>
      </c>
      <c r="B35" s="562"/>
      <c r="C35" s="562"/>
      <c r="D35" s="562"/>
      <c r="E35" s="562"/>
      <c r="F35" s="562"/>
      <c r="G35" s="562"/>
      <c r="H35" s="562"/>
      <c r="I35" s="562"/>
      <c r="J35" s="563"/>
      <c r="K35" s="271"/>
      <c r="L35" s="272"/>
      <c r="M35" s="272"/>
      <c r="N35" s="272"/>
      <c r="O35" s="272"/>
      <c r="P35" s="272"/>
      <c r="Q35" s="272"/>
      <c r="R35" s="272"/>
      <c r="S35" s="272"/>
      <c r="T35" s="272"/>
      <c r="U35" s="272"/>
      <c r="V35" s="272"/>
      <c r="W35" s="272"/>
      <c r="X35" s="273"/>
    </row>
    <row r="36" spans="1:36" ht="26.25" customHeight="1" thickBot="1" x14ac:dyDescent="0.3">
      <c r="A36" s="564"/>
      <c r="B36" s="564"/>
      <c r="C36" s="564"/>
      <c r="D36" s="564"/>
      <c r="E36" s="564"/>
      <c r="F36" s="564"/>
      <c r="G36" s="564"/>
      <c r="H36" s="564"/>
      <c r="I36" s="564"/>
      <c r="J36" s="565"/>
      <c r="K36" s="245" t="s">
        <v>72</v>
      </c>
      <c r="L36" s="246"/>
      <c r="M36" s="246"/>
      <c r="N36" s="246"/>
      <c r="O36" s="246"/>
      <c r="P36" s="246"/>
      <c r="Q36" s="246"/>
      <c r="R36" s="246"/>
      <c r="S36" s="246"/>
      <c r="T36" s="246"/>
      <c r="U36" s="246"/>
      <c r="V36" s="246"/>
      <c r="W36" s="246"/>
      <c r="X36" s="247"/>
    </row>
    <row r="37" spans="1:36" ht="25.5" customHeight="1" thickBot="1" x14ac:dyDescent="0.3">
      <c r="A37" s="419" t="s">
        <v>25</v>
      </c>
      <c r="B37" s="420"/>
      <c r="C37" s="420"/>
      <c r="D37" s="420"/>
      <c r="E37" s="420"/>
      <c r="F37" s="420"/>
      <c r="G37" s="420"/>
      <c r="H37" s="420"/>
      <c r="I37" s="420"/>
      <c r="J37" s="420"/>
      <c r="K37" s="420"/>
      <c r="L37" s="420"/>
      <c r="M37" s="420"/>
      <c r="N37" s="420"/>
      <c r="O37" s="420"/>
      <c r="P37" s="420"/>
      <c r="Q37" s="420"/>
      <c r="R37" s="420"/>
      <c r="S37" s="420"/>
      <c r="T37" s="420"/>
      <c r="U37" s="420"/>
      <c r="V37" s="420"/>
      <c r="W37" s="420"/>
      <c r="X37" s="421"/>
      <c r="Y37" s="186"/>
    </row>
    <row r="38" spans="1:36" ht="30.95" customHeight="1" x14ac:dyDescent="0.25">
      <c r="A38" s="550"/>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166"/>
      <c r="Z38" s="166"/>
      <c r="AA38" s="166"/>
      <c r="AB38" s="166"/>
      <c r="AC38" s="166"/>
      <c r="AD38" s="166"/>
      <c r="AE38" s="166"/>
      <c r="AF38" s="166"/>
      <c r="AG38" s="166"/>
      <c r="AH38" s="166"/>
      <c r="AI38" s="166"/>
      <c r="AJ38" s="166"/>
    </row>
    <row r="39" spans="1:36" ht="35.1" customHeight="1" x14ac:dyDescent="0.25">
      <c r="A39" s="551"/>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166"/>
      <c r="Z39" s="166"/>
      <c r="AA39" s="166"/>
      <c r="AB39" s="166"/>
      <c r="AC39" s="166"/>
      <c r="AD39" s="166"/>
      <c r="AE39" s="166"/>
      <c r="AF39" s="166"/>
      <c r="AG39" s="166"/>
      <c r="AH39" s="166"/>
      <c r="AI39" s="166"/>
      <c r="AJ39" s="166"/>
    </row>
    <row r="40" spans="1:36" ht="25.5" customHeight="1" x14ac:dyDescent="0.25">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166"/>
      <c r="Z40" s="166"/>
      <c r="AA40" s="166"/>
      <c r="AB40" s="166"/>
      <c r="AC40" s="166"/>
      <c r="AD40" s="166"/>
      <c r="AE40" s="166"/>
      <c r="AF40" s="166"/>
      <c r="AG40" s="166"/>
      <c r="AH40" s="166"/>
      <c r="AI40" s="166"/>
      <c r="AJ40" s="166"/>
    </row>
    <row r="41" spans="1:36" ht="25.5" customHeight="1" x14ac:dyDescent="0.25">
      <c r="A41" s="551"/>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378"/>
      <c r="Z41" s="378"/>
      <c r="AA41" s="378"/>
      <c r="AB41" s="378"/>
      <c r="AC41" s="378"/>
      <c r="AD41" s="378"/>
      <c r="AE41" s="378"/>
      <c r="AF41" s="378"/>
      <c r="AG41" s="378"/>
      <c r="AH41" s="378"/>
      <c r="AI41" s="378"/>
      <c r="AJ41" s="378"/>
    </row>
    <row r="42" spans="1:36" ht="65.25" customHeight="1" x14ac:dyDescent="0.25">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378"/>
      <c r="Z42" s="378"/>
      <c r="AA42" s="378"/>
      <c r="AB42" s="378"/>
      <c r="AC42" s="378"/>
      <c r="AD42" s="378"/>
      <c r="AE42" s="378"/>
      <c r="AF42" s="378"/>
      <c r="AG42" s="378"/>
      <c r="AH42" s="378"/>
      <c r="AI42" s="378"/>
      <c r="AJ42" s="378"/>
    </row>
    <row r="43" spans="1:36" ht="25.5" customHeight="1" x14ac:dyDescent="0.25">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row>
    <row r="44" spans="1:36" ht="25.5" customHeight="1" x14ac:dyDescent="0.25">
      <c r="A44" s="551"/>
      <c r="B44" s="551"/>
      <c r="C44" s="551"/>
      <c r="D44" s="551"/>
      <c r="E44" s="551"/>
      <c r="F44" s="551"/>
      <c r="G44" s="551"/>
      <c r="H44" s="551"/>
      <c r="I44" s="551"/>
      <c r="J44" s="551"/>
      <c r="K44" s="551"/>
      <c r="L44" s="551"/>
      <c r="M44" s="551"/>
      <c r="N44" s="551"/>
      <c r="O44" s="551"/>
      <c r="P44" s="551"/>
      <c r="Q44" s="551"/>
      <c r="R44" s="551"/>
      <c r="S44" s="551"/>
      <c r="T44" s="551"/>
      <c r="U44" s="551"/>
      <c r="V44" s="551"/>
      <c r="W44" s="551"/>
      <c r="X44" s="551"/>
    </row>
    <row r="45" spans="1:36" ht="25.5" customHeight="1" x14ac:dyDescent="0.25">
      <c r="A45" s="551"/>
      <c r="B45" s="551"/>
      <c r="C45" s="551"/>
      <c r="D45" s="551"/>
      <c r="E45" s="551"/>
      <c r="F45" s="551"/>
      <c r="G45" s="551"/>
      <c r="H45" s="551"/>
      <c r="I45" s="551"/>
      <c r="J45" s="551"/>
      <c r="K45" s="551"/>
      <c r="L45" s="551"/>
      <c r="M45" s="551"/>
      <c r="N45" s="551"/>
      <c r="O45" s="551"/>
      <c r="P45" s="551"/>
      <c r="Q45" s="551"/>
      <c r="R45" s="551"/>
      <c r="S45" s="551"/>
      <c r="T45" s="551"/>
      <c r="U45" s="551"/>
      <c r="V45" s="551"/>
      <c r="W45" s="551"/>
      <c r="X45" s="551"/>
    </row>
    <row r="46" spans="1:36" ht="25.5" customHeight="1" x14ac:dyDescent="0.25">
      <c r="A46" s="551"/>
      <c r="B46" s="551"/>
      <c r="C46" s="551"/>
      <c r="D46" s="551"/>
      <c r="E46" s="551"/>
      <c r="F46" s="551"/>
      <c r="G46" s="551"/>
      <c r="H46" s="551"/>
      <c r="I46" s="551"/>
      <c r="J46" s="551"/>
      <c r="K46" s="551"/>
      <c r="L46" s="551"/>
      <c r="M46" s="551"/>
      <c r="N46" s="551"/>
      <c r="O46" s="551"/>
      <c r="P46" s="551"/>
      <c r="Q46" s="551"/>
      <c r="R46" s="551"/>
      <c r="S46" s="551"/>
      <c r="T46" s="551"/>
      <c r="U46" s="551"/>
      <c r="V46" s="551"/>
      <c r="W46" s="551"/>
      <c r="X46" s="551"/>
    </row>
    <row r="47" spans="1:36" ht="25.5" customHeight="1" x14ac:dyDescent="0.25">
      <c r="A47" s="551"/>
      <c r="B47" s="551"/>
      <c r="C47" s="551"/>
      <c r="D47" s="551"/>
      <c r="E47" s="551"/>
      <c r="F47" s="551"/>
      <c r="G47" s="551"/>
      <c r="H47" s="551"/>
      <c r="I47" s="551"/>
      <c r="J47" s="551"/>
      <c r="K47" s="551"/>
      <c r="L47" s="551"/>
      <c r="M47" s="551"/>
      <c r="N47" s="551"/>
      <c r="O47" s="551"/>
      <c r="P47" s="551"/>
      <c r="Q47" s="551"/>
      <c r="R47" s="551"/>
      <c r="S47" s="551"/>
      <c r="T47" s="551"/>
      <c r="U47" s="551"/>
      <c r="V47" s="551"/>
      <c r="W47" s="551"/>
      <c r="X47" s="551"/>
    </row>
    <row r="48" spans="1:36" ht="25.5" customHeight="1" x14ac:dyDescent="0.25">
      <c r="A48" s="551"/>
      <c r="B48" s="551"/>
      <c r="C48" s="551"/>
      <c r="D48" s="551"/>
      <c r="E48" s="551"/>
      <c r="F48" s="551"/>
      <c r="G48" s="551"/>
      <c r="H48" s="551"/>
      <c r="I48" s="551"/>
      <c r="J48" s="551"/>
      <c r="K48" s="551"/>
      <c r="L48" s="551"/>
      <c r="M48" s="551"/>
      <c r="N48" s="551"/>
      <c r="O48" s="551"/>
      <c r="P48" s="551"/>
      <c r="Q48" s="551"/>
      <c r="R48" s="551"/>
      <c r="S48" s="551"/>
      <c r="T48" s="551"/>
      <c r="U48" s="551"/>
      <c r="V48" s="551"/>
      <c r="W48" s="551"/>
      <c r="X48" s="551"/>
    </row>
    <row r="49" spans="1:24" ht="25.5" customHeight="1" x14ac:dyDescent="0.25">
      <c r="A49" s="551"/>
      <c r="B49" s="551"/>
      <c r="C49" s="551"/>
      <c r="D49" s="551"/>
      <c r="E49" s="551"/>
      <c r="F49" s="551"/>
      <c r="G49" s="551"/>
      <c r="H49" s="551"/>
      <c r="I49" s="551"/>
      <c r="J49" s="551"/>
      <c r="K49" s="551"/>
      <c r="L49" s="551"/>
      <c r="M49" s="551"/>
      <c r="N49" s="551"/>
      <c r="O49" s="551"/>
      <c r="P49" s="551"/>
      <c r="Q49" s="551"/>
      <c r="R49" s="551"/>
      <c r="S49" s="551"/>
      <c r="T49" s="551"/>
      <c r="U49" s="551"/>
      <c r="V49" s="551"/>
      <c r="W49" s="551"/>
      <c r="X49" s="551"/>
    </row>
    <row r="50" spans="1:24" ht="25.5" customHeight="1" x14ac:dyDescent="0.25">
      <c r="A50" s="551"/>
      <c r="B50" s="551"/>
      <c r="C50" s="551"/>
      <c r="D50" s="551"/>
      <c r="E50" s="551"/>
      <c r="F50" s="551"/>
      <c r="G50" s="551"/>
      <c r="H50" s="551"/>
      <c r="I50" s="551"/>
      <c r="J50" s="551"/>
      <c r="K50" s="551"/>
      <c r="L50" s="551"/>
      <c r="M50" s="551"/>
      <c r="N50" s="551"/>
      <c r="O50" s="551"/>
      <c r="P50" s="551"/>
      <c r="Q50" s="551"/>
      <c r="R50" s="551"/>
      <c r="S50" s="551"/>
      <c r="T50" s="551"/>
      <c r="U50" s="551"/>
      <c r="V50" s="551"/>
      <c r="W50" s="551"/>
      <c r="X50" s="551"/>
    </row>
    <row r="51" spans="1:24" ht="25.5" customHeight="1" x14ac:dyDescent="0.25">
      <c r="A51" s="551"/>
      <c r="B51" s="551"/>
      <c r="C51" s="551"/>
      <c r="D51" s="551"/>
      <c r="E51" s="551"/>
      <c r="F51" s="551"/>
      <c r="G51" s="551"/>
      <c r="H51" s="551"/>
      <c r="I51" s="551"/>
      <c r="J51" s="551"/>
      <c r="K51" s="551"/>
      <c r="L51" s="551"/>
      <c r="M51" s="551"/>
      <c r="N51" s="551"/>
      <c r="O51" s="551"/>
      <c r="P51" s="551"/>
      <c r="Q51" s="551"/>
      <c r="R51" s="551"/>
      <c r="S51" s="551"/>
      <c r="T51" s="551"/>
      <c r="U51" s="551"/>
      <c r="V51" s="551"/>
      <c r="W51" s="551"/>
      <c r="X51" s="551"/>
    </row>
  </sheetData>
  <sheetProtection selectLockedCells="1" selectUnlockedCells="1"/>
  <mergeCells count="135">
    <mergeCell ref="A38:X51"/>
    <mergeCell ref="A35:J36"/>
    <mergeCell ref="A33:X33"/>
    <mergeCell ref="K35:X35"/>
    <mergeCell ref="A37:X37"/>
    <mergeCell ref="A11:X11"/>
    <mergeCell ref="A12:B12"/>
    <mergeCell ref="A14:B14"/>
    <mergeCell ref="A16:B16"/>
    <mergeCell ref="A17:B17"/>
    <mergeCell ref="A19:B19"/>
    <mergeCell ref="A31:A32"/>
    <mergeCell ref="B30:J30"/>
    <mergeCell ref="K31:M31"/>
    <mergeCell ref="N31:P31"/>
    <mergeCell ref="Q31:U31"/>
    <mergeCell ref="V31:X31"/>
    <mergeCell ref="B31:J31"/>
    <mergeCell ref="B32:J32"/>
    <mergeCell ref="K32:M32"/>
    <mergeCell ref="N32:P32"/>
    <mergeCell ref="Q32:U32"/>
    <mergeCell ref="V32:X32"/>
    <mergeCell ref="N28:P28"/>
    <mergeCell ref="Q28:U28"/>
    <mergeCell ref="V28:X28"/>
    <mergeCell ref="B28:J28"/>
    <mergeCell ref="K29:M29"/>
    <mergeCell ref="N29:P29"/>
    <mergeCell ref="Q29:U29"/>
    <mergeCell ref="V29:X29"/>
    <mergeCell ref="B29:J29"/>
    <mergeCell ref="K30:M30"/>
    <mergeCell ref="N30:P30"/>
    <mergeCell ref="Q30:U30"/>
    <mergeCell ref="V30:X30"/>
    <mergeCell ref="C16:M16"/>
    <mergeCell ref="C17:M17"/>
    <mergeCell ref="C19:M19"/>
    <mergeCell ref="N12:X12"/>
    <mergeCell ref="B26:J26"/>
    <mergeCell ref="K26:M26"/>
    <mergeCell ref="N26:P26"/>
    <mergeCell ref="Q26:U26"/>
    <mergeCell ref="V26:X26"/>
    <mergeCell ref="Q23:U23"/>
    <mergeCell ref="V23:X23"/>
    <mergeCell ref="B24:J24"/>
    <mergeCell ref="K24:M24"/>
    <mergeCell ref="N24:P24"/>
    <mergeCell ref="Q24:U24"/>
    <mergeCell ref="V24:X24"/>
    <mergeCell ref="B25:J25"/>
    <mergeCell ref="K25:M25"/>
    <mergeCell ref="B27:J27"/>
    <mergeCell ref="K28:M28"/>
    <mergeCell ref="Q25:U25"/>
    <mergeCell ref="V25:X25"/>
    <mergeCell ref="A1:X1"/>
    <mergeCell ref="A2:C2"/>
    <mergeCell ref="A3:X3"/>
    <mergeCell ref="A4:X4"/>
    <mergeCell ref="A5:C5"/>
    <mergeCell ref="E5:X6"/>
    <mergeCell ref="A6:C6"/>
    <mergeCell ref="A8:B8"/>
    <mergeCell ref="E8:M9"/>
    <mergeCell ref="A9:B9"/>
    <mergeCell ref="N2:X2"/>
    <mergeCell ref="N8:X9"/>
    <mergeCell ref="A25:A27"/>
    <mergeCell ref="K27:M27"/>
    <mergeCell ref="N27:P27"/>
    <mergeCell ref="Q27:U27"/>
    <mergeCell ref="V27:X27"/>
    <mergeCell ref="B13:X13"/>
    <mergeCell ref="A15:B15"/>
    <mergeCell ref="A18:B18"/>
    <mergeCell ref="A21:A22"/>
    <mergeCell ref="B21:J22"/>
    <mergeCell ref="K21:X21"/>
    <mergeCell ref="K22:M22"/>
    <mergeCell ref="N22:P22"/>
    <mergeCell ref="Q22:U22"/>
    <mergeCell ref="V22:X22"/>
    <mergeCell ref="A23:A24"/>
    <mergeCell ref="B23:J23"/>
    <mergeCell ref="K23:M23"/>
    <mergeCell ref="N23:P23"/>
    <mergeCell ref="Y41:AJ41"/>
    <mergeCell ref="AA21:AL21"/>
    <mergeCell ref="Y42:AA42"/>
    <mergeCell ref="AB42:AD42"/>
    <mergeCell ref="AE42:AG42"/>
    <mergeCell ref="AH42:AJ42"/>
    <mergeCell ref="AA22:AD22"/>
    <mergeCell ref="AE22:AF22"/>
    <mergeCell ref="AA25:AD27"/>
    <mergeCell ref="AA23:AD24"/>
    <mergeCell ref="AE23:AF24"/>
    <mergeCell ref="AG23:AI24"/>
    <mergeCell ref="AA32:AD32"/>
    <mergeCell ref="AE32:AF32"/>
    <mergeCell ref="AG32:AI32"/>
    <mergeCell ref="AJ29:AL29"/>
    <mergeCell ref="AA28:AD28"/>
    <mergeCell ref="AE28:AF28"/>
    <mergeCell ref="AG28:AI28"/>
    <mergeCell ref="AJ23:AL24"/>
    <mergeCell ref="AG22:AI22"/>
    <mergeCell ref="AJ22:AL22"/>
    <mergeCell ref="AA12:AE16"/>
    <mergeCell ref="K36:X36"/>
    <mergeCell ref="AA30:AD30"/>
    <mergeCell ref="AE30:AF30"/>
    <mergeCell ref="AG30:AI30"/>
    <mergeCell ref="AJ30:AL30"/>
    <mergeCell ref="AA29:AD29"/>
    <mergeCell ref="AE29:AF29"/>
    <mergeCell ref="AG29:AI29"/>
    <mergeCell ref="AE25:AF27"/>
    <mergeCell ref="AG25:AI27"/>
    <mergeCell ref="AJ25:AL27"/>
    <mergeCell ref="AJ28:AL28"/>
    <mergeCell ref="AJ32:AL32"/>
    <mergeCell ref="AA31:AD31"/>
    <mergeCell ref="AE31:AF31"/>
    <mergeCell ref="AG31:AI31"/>
    <mergeCell ref="AJ31:AL31"/>
    <mergeCell ref="N14:X14"/>
    <mergeCell ref="N16:X17"/>
    <mergeCell ref="N19:X19"/>
    <mergeCell ref="C12:M12"/>
    <mergeCell ref="C14:M14"/>
    <mergeCell ref="N25:P25"/>
  </mergeCells>
  <dataValidations count="2">
    <dataValidation type="textLength" allowBlank="1" showInputMessage="1" showErrorMessage="1" error="Seule possibilité : &quot;X&quot;" sqref="K23:X32">
      <formula1>1</formula1>
      <formula2>1</formula2>
    </dataValidation>
    <dataValidation type="date" allowBlank="1" showInputMessage="1" showErrorMessage="1" prompt="Format de saisie JJ/MM/AAAA" sqref="N8">
      <formula1>44805</formula1>
      <formula2>45107</formula2>
    </dataValidation>
  </dataValidations>
  <printOptions horizontalCentered="1" verticalCentered="1"/>
  <pageMargins left="0.23622047244094491" right="0.23622047244094491" top="0.35433070866141736" bottom="0.55118110236220474" header="0.31496062992125984" footer="0.31496062992125984"/>
  <pageSetup paperSize="9" scale="54" orientation="portrait" verticalDpi="300" r:id="rId1"/>
  <headerFooter>
    <oddFooter>&amp;L&amp;"-,Italique"&amp;9Académie de Bordeaux - Baccalauréat professionnel Commercialisation et Services en Restauration + BEP restauration option CSR (DI) - Dossier CCF - vs 2014</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AL56"/>
  <sheetViews>
    <sheetView showGridLines="0" topLeftCell="A30" zoomScale="70" zoomScaleNormal="70" zoomScalePageLayoutView="90" workbookViewId="0">
      <selection activeCell="A40" sqref="A40:X56"/>
    </sheetView>
  </sheetViews>
  <sheetFormatPr baseColWidth="10" defaultColWidth="11" defaultRowHeight="25.5" customHeight="1" x14ac:dyDescent="0.25"/>
  <cols>
    <col min="1" max="1" width="22.28515625" style="1" customWidth="1"/>
    <col min="2" max="2" width="44.85546875" style="1" customWidth="1"/>
    <col min="3" max="3" width="20.140625" style="1" customWidth="1"/>
    <col min="4" max="4" width="2.7109375" style="1" customWidth="1"/>
    <col min="5" max="5" width="3.42578125" style="1" customWidth="1"/>
    <col min="6" max="9" width="2.28515625" style="1" customWidth="1"/>
    <col min="10" max="10" width="3.42578125" style="1" customWidth="1"/>
    <col min="11" max="11" width="1.140625" style="1" customWidth="1"/>
    <col min="12" max="13" width="3.42578125" style="1" customWidth="1"/>
    <col min="14" max="15" width="2.28515625" style="1" customWidth="1"/>
    <col min="16" max="16" width="3.42578125" style="1" customWidth="1"/>
    <col min="17" max="21" width="1.85546875" style="1" customWidth="1"/>
    <col min="22" max="22" width="3.42578125" style="1" customWidth="1"/>
    <col min="23" max="23" width="2.28515625" style="1" customWidth="1"/>
    <col min="24" max="24" width="3.42578125" style="1" customWidth="1"/>
    <col min="25" max="25" width="14.85546875" style="1" customWidth="1"/>
    <col min="26" max="26" width="3.140625" style="1" customWidth="1"/>
    <col min="27" max="29" width="11" style="1"/>
    <col min="30" max="30" width="18.5703125" style="1" customWidth="1"/>
    <col min="31" max="31" width="11" style="1"/>
    <col min="32" max="32" width="41.7109375" style="1" customWidth="1"/>
    <col min="33" max="34" width="11" style="1"/>
    <col min="35" max="35" width="30.42578125" style="1" customWidth="1"/>
    <col min="36" max="37" width="11" style="1"/>
    <col min="38" max="38" width="48.140625" style="1" customWidth="1"/>
    <col min="39" max="16384" width="11" style="1"/>
  </cols>
  <sheetData>
    <row r="1" spans="1:31" ht="57" customHeight="1" thickBot="1" x14ac:dyDescent="0.3">
      <c r="A1" s="385" t="s">
        <v>30</v>
      </c>
      <c r="B1" s="385"/>
      <c r="C1" s="385"/>
      <c r="D1" s="385"/>
      <c r="E1" s="385"/>
      <c r="F1" s="385"/>
      <c r="G1" s="385"/>
      <c r="H1" s="385"/>
      <c r="I1" s="385"/>
      <c r="J1" s="385"/>
      <c r="K1" s="385"/>
      <c r="L1" s="385"/>
      <c r="M1" s="385"/>
      <c r="N1" s="385"/>
      <c r="O1" s="385"/>
      <c r="P1" s="385"/>
      <c r="Q1" s="385"/>
      <c r="R1" s="385"/>
      <c r="S1" s="385"/>
      <c r="T1" s="385"/>
      <c r="U1" s="385"/>
      <c r="V1" s="385"/>
      <c r="W1" s="385"/>
      <c r="X1" s="385"/>
    </row>
    <row r="2" spans="1:31" ht="35.450000000000003" customHeight="1" thickBot="1" x14ac:dyDescent="0.3">
      <c r="A2" s="328" t="s">
        <v>113</v>
      </c>
      <c r="B2" s="328"/>
      <c r="C2" s="328"/>
      <c r="D2" s="3"/>
      <c r="E2" s="3"/>
      <c r="F2" s="62" t="s">
        <v>0</v>
      </c>
      <c r="G2" s="62"/>
      <c r="H2" s="62"/>
      <c r="I2" s="62"/>
      <c r="J2" s="62"/>
      <c r="K2" s="62"/>
      <c r="L2" s="62"/>
      <c r="M2" s="62"/>
      <c r="N2" s="404">
        <f>+'1-Candidat, établissement'!G2</f>
        <v>2023</v>
      </c>
      <c r="O2" s="405"/>
      <c r="P2" s="405"/>
      <c r="Q2" s="405"/>
      <c r="R2" s="405"/>
      <c r="S2" s="405"/>
      <c r="T2" s="405"/>
      <c r="U2" s="405"/>
      <c r="V2" s="405"/>
      <c r="W2" s="405"/>
      <c r="X2" s="406"/>
    </row>
    <row r="3" spans="1:31" ht="30" customHeight="1" x14ac:dyDescent="0.25">
      <c r="A3" s="324" t="s">
        <v>22</v>
      </c>
      <c r="B3" s="324"/>
      <c r="C3" s="324"/>
      <c r="D3" s="324"/>
      <c r="E3" s="324"/>
      <c r="F3" s="324"/>
      <c r="G3" s="324"/>
      <c r="H3" s="324"/>
      <c r="I3" s="324"/>
      <c r="J3" s="324"/>
      <c r="K3" s="324"/>
      <c r="L3" s="324"/>
      <c r="M3" s="324"/>
      <c r="N3" s="324"/>
      <c r="O3" s="324"/>
      <c r="P3" s="324"/>
      <c r="Q3" s="324"/>
      <c r="R3" s="324"/>
      <c r="S3" s="324"/>
      <c r="T3" s="324"/>
      <c r="U3" s="324"/>
      <c r="V3" s="324"/>
      <c r="W3" s="324"/>
      <c r="X3" s="324"/>
    </row>
    <row r="4" spans="1:31" ht="51" customHeight="1" thickBot="1" x14ac:dyDescent="0.3">
      <c r="A4" s="427" t="s">
        <v>114</v>
      </c>
      <c r="B4" s="427"/>
      <c r="C4" s="427"/>
      <c r="D4" s="427"/>
      <c r="E4" s="427"/>
      <c r="F4" s="427"/>
      <c r="G4" s="427"/>
      <c r="H4" s="427"/>
      <c r="I4" s="427"/>
      <c r="J4" s="427"/>
      <c r="K4" s="427"/>
      <c r="L4" s="427"/>
      <c r="M4" s="427"/>
      <c r="N4" s="427"/>
      <c r="O4" s="427"/>
      <c r="P4" s="427"/>
      <c r="Q4" s="427"/>
      <c r="R4" s="427"/>
      <c r="S4" s="427"/>
      <c r="T4" s="427"/>
      <c r="U4" s="427"/>
      <c r="V4" s="427"/>
      <c r="W4" s="427"/>
      <c r="X4" s="427"/>
    </row>
    <row r="5" spans="1:31" ht="25.5" customHeight="1" x14ac:dyDescent="0.25">
      <c r="A5" s="386" t="s">
        <v>5</v>
      </c>
      <c r="B5" s="387"/>
      <c r="C5" s="388"/>
      <c r="D5" s="59"/>
      <c r="E5" s="389" t="s">
        <v>190</v>
      </c>
      <c r="F5" s="390"/>
      <c r="G5" s="390"/>
      <c r="H5" s="390"/>
      <c r="I5" s="390"/>
      <c r="J5" s="390"/>
      <c r="K5" s="390"/>
      <c r="L5" s="390"/>
      <c r="M5" s="390"/>
      <c r="N5" s="390"/>
      <c r="O5" s="390"/>
      <c r="P5" s="390"/>
      <c r="Q5" s="390"/>
      <c r="R5" s="390"/>
      <c r="S5" s="390"/>
      <c r="T5" s="390"/>
      <c r="U5" s="390"/>
      <c r="V5" s="390"/>
      <c r="W5" s="390"/>
      <c r="X5" s="391"/>
    </row>
    <row r="6" spans="1:31" ht="43.5" customHeight="1" thickBot="1" x14ac:dyDescent="0.3">
      <c r="A6" s="395" t="str">
        <f>IF(+'1-Candidat, établissement'!E34="","",+'1-Candidat, établissement'!E34)</f>
        <v/>
      </c>
      <c r="B6" s="396"/>
      <c r="C6" s="397"/>
      <c r="D6" s="59"/>
      <c r="E6" s="392"/>
      <c r="F6" s="393"/>
      <c r="G6" s="393"/>
      <c r="H6" s="393"/>
      <c r="I6" s="393"/>
      <c r="J6" s="393"/>
      <c r="K6" s="393"/>
      <c r="L6" s="393"/>
      <c r="M6" s="393"/>
      <c r="N6" s="393"/>
      <c r="O6" s="393"/>
      <c r="P6" s="393"/>
      <c r="Q6" s="393"/>
      <c r="R6" s="393"/>
      <c r="S6" s="393"/>
      <c r="T6" s="393"/>
      <c r="U6" s="393"/>
      <c r="V6" s="393"/>
      <c r="W6" s="393"/>
      <c r="X6" s="394"/>
    </row>
    <row r="7" spans="1:31" ht="4.5" customHeight="1" thickBot="1" x14ac:dyDescent="0.3">
      <c r="A7" s="61"/>
      <c r="B7" s="61"/>
      <c r="C7" s="61"/>
      <c r="D7" s="61"/>
      <c r="E7" s="58"/>
      <c r="F7" s="58"/>
      <c r="G7" s="58"/>
      <c r="H7" s="58"/>
      <c r="I7" s="58"/>
      <c r="J7" s="58"/>
      <c r="K7" s="58"/>
      <c r="L7" s="58"/>
      <c r="M7" s="58"/>
      <c r="N7" s="58"/>
      <c r="O7" s="58"/>
      <c r="P7" s="58"/>
      <c r="Q7" s="58"/>
      <c r="R7" s="58"/>
      <c r="S7" s="58"/>
      <c r="T7" s="58"/>
      <c r="U7" s="58"/>
      <c r="V7" s="58"/>
      <c r="W7" s="58"/>
      <c r="X7" s="58"/>
    </row>
    <row r="8" spans="1:31" ht="21" customHeight="1" x14ac:dyDescent="0.25">
      <c r="A8" s="398" t="s">
        <v>18</v>
      </c>
      <c r="B8" s="399"/>
      <c r="C8" s="175" t="s">
        <v>175</v>
      </c>
      <c r="D8" s="59"/>
      <c r="E8" s="400" t="s">
        <v>27</v>
      </c>
      <c r="F8" s="401"/>
      <c r="G8" s="401"/>
      <c r="H8" s="401"/>
      <c r="I8" s="401"/>
      <c r="J8" s="401"/>
      <c r="K8" s="401"/>
      <c r="L8" s="401"/>
      <c r="M8" s="401"/>
      <c r="N8" s="428"/>
      <c r="O8" s="430"/>
      <c r="P8" s="430"/>
      <c r="Q8" s="430"/>
      <c r="R8" s="430"/>
      <c r="S8" s="430"/>
      <c r="T8" s="430"/>
      <c r="U8" s="430"/>
      <c r="V8" s="430"/>
      <c r="W8" s="430"/>
      <c r="X8" s="431"/>
    </row>
    <row r="9" spans="1:31" ht="40.5" customHeight="1" thickBot="1" x14ac:dyDescent="0.3">
      <c r="A9" s="350" t="str">
        <f>IF('1-Candidat, établissement'!E26="","",('1-Candidat, établissement'!E26))</f>
        <v/>
      </c>
      <c r="B9" s="434"/>
      <c r="C9" s="178">
        <f>K37</f>
        <v>0</v>
      </c>
      <c r="D9" s="59"/>
      <c r="E9" s="402"/>
      <c r="F9" s="403"/>
      <c r="G9" s="403"/>
      <c r="H9" s="403"/>
      <c r="I9" s="403"/>
      <c r="J9" s="403"/>
      <c r="K9" s="403"/>
      <c r="L9" s="403"/>
      <c r="M9" s="403"/>
      <c r="N9" s="429"/>
      <c r="O9" s="432"/>
      <c r="P9" s="432"/>
      <c r="Q9" s="432"/>
      <c r="R9" s="432"/>
      <c r="S9" s="432"/>
      <c r="T9" s="432"/>
      <c r="U9" s="432"/>
      <c r="V9" s="432"/>
      <c r="W9" s="432"/>
      <c r="X9" s="433"/>
    </row>
    <row r="10" spans="1:31" ht="9"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row>
    <row r="11" spans="1:31" ht="25.5" customHeight="1" x14ac:dyDescent="0.25">
      <c r="A11" s="307" t="s">
        <v>24</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row>
    <row r="12" spans="1:31" ht="18" customHeight="1" x14ac:dyDescent="0.25">
      <c r="A12" s="283" t="s">
        <v>4</v>
      </c>
      <c r="B12" s="283"/>
      <c r="C12" s="283" t="s">
        <v>13</v>
      </c>
      <c r="D12" s="283"/>
      <c r="E12" s="283"/>
      <c r="F12" s="283"/>
      <c r="G12" s="283"/>
      <c r="H12" s="283"/>
      <c r="I12" s="283"/>
      <c r="J12" s="283"/>
      <c r="K12" s="283"/>
      <c r="L12" s="283"/>
      <c r="M12" s="283"/>
      <c r="N12" s="283" t="s">
        <v>160</v>
      </c>
      <c r="O12" s="283"/>
      <c r="P12" s="283"/>
      <c r="Q12" s="283"/>
      <c r="R12" s="283"/>
      <c r="S12" s="283"/>
      <c r="T12" s="283"/>
      <c r="U12" s="283"/>
      <c r="V12" s="283"/>
      <c r="W12" s="283"/>
      <c r="X12" s="283"/>
    </row>
    <row r="13" spans="1:31" ht="4.5" customHeight="1" x14ac:dyDescent="0.25">
      <c r="A13" s="192"/>
      <c r="B13" s="249"/>
      <c r="C13" s="249"/>
      <c r="D13" s="249"/>
      <c r="E13" s="249"/>
      <c r="F13" s="249"/>
      <c r="G13" s="249"/>
      <c r="H13" s="249"/>
      <c r="I13" s="249"/>
      <c r="J13" s="249"/>
      <c r="K13" s="249"/>
      <c r="L13" s="249"/>
      <c r="M13" s="249"/>
      <c r="N13" s="249"/>
      <c r="O13" s="249"/>
      <c r="P13" s="249"/>
      <c r="Q13" s="249"/>
      <c r="R13" s="249"/>
      <c r="S13" s="249"/>
      <c r="T13" s="249"/>
      <c r="U13" s="249"/>
      <c r="V13" s="249"/>
      <c r="W13" s="249"/>
      <c r="X13" s="250"/>
    </row>
    <row r="14" spans="1:31" ht="30" customHeight="1" x14ac:dyDescent="0.25">
      <c r="A14" s="308" t="s">
        <v>215</v>
      </c>
      <c r="B14" s="308"/>
      <c r="C14" s="288"/>
      <c r="D14" s="288"/>
      <c r="E14" s="288"/>
      <c r="F14" s="288"/>
      <c r="G14" s="288"/>
      <c r="H14" s="288"/>
      <c r="I14" s="288"/>
      <c r="J14" s="288"/>
      <c r="K14" s="288"/>
      <c r="L14" s="288"/>
      <c r="M14" s="288"/>
      <c r="N14" s="283"/>
      <c r="O14" s="283"/>
      <c r="P14" s="283"/>
      <c r="Q14" s="283"/>
      <c r="R14" s="283"/>
      <c r="S14" s="283"/>
      <c r="T14" s="283"/>
      <c r="U14" s="283"/>
      <c r="V14" s="283"/>
      <c r="W14" s="283"/>
      <c r="X14" s="283"/>
      <c r="AA14" s="253" t="s">
        <v>165</v>
      </c>
      <c r="AB14" s="253"/>
      <c r="AC14" s="253"/>
      <c r="AD14" s="253"/>
      <c r="AE14" s="253"/>
    </row>
    <row r="15" spans="1:31" ht="12" customHeight="1" x14ac:dyDescent="0.25">
      <c r="A15" s="251" t="s">
        <v>217</v>
      </c>
      <c r="B15" s="252"/>
      <c r="C15" s="197"/>
      <c r="D15" s="197"/>
      <c r="E15" s="197"/>
      <c r="F15" s="197"/>
      <c r="G15" s="197"/>
      <c r="H15" s="197"/>
      <c r="I15" s="197"/>
      <c r="J15" s="197"/>
      <c r="K15" s="197"/>
      <c r="L15" s="197"/>
      <c r="M15" s="197"/>
      <c r="N15" s="197"/>
      <c r="O15" s="197"/>
      <c r="P15" s="197"/>
      <c r="Q15" s="194"/>
      <c r="R15" s="194"/>
      <c r="S15" s="194"/>
      <c r="T15" s="194"/>
      <c r="U15" s="194"/>
      <c r="V15" s="194"/>
      <c r="W15" s="194"/>
      <c r="X15" s="195"/>
      <c r="AA15" s="253"/>
      <c r="AB15" s="253"/>
      <c r="AC15" s="253"/>
      <c r="AD15" s="253"/>
      <c r="AE15" s="253"/>
    </row>
    <row r="16" spans="1:31" ht="30" customHeight="1" x14ac:dyDescent="0.25">
      <c r="A16" s="308" t="s">
        <v>216</v>
      </c>
      <c r="B16" s="308"/>
      <c r="C16" s="288"/>
      <c r="D16" s="288"/>
      <c r="E16" s="288"/>
      <c r="F16" s="288"/>
      <c r="G16" s="288"/>
      <c r="H16" s="288"/>
      <c r="I16" s="288"/>
      <c r="J16" s="288"/>
      <c r="K16" s="288"/>
      <c r="L16" s="288"/>
      <c r="M16" s="288"/>
      <c r="N16" s="283"/>
      <c r="O16" s="283"/>
      <c r="P16" s="283"/>
      <c r="Q16" s="283"/>
      <c r="R16" s="283"/>
      <c r="S16" s="283"/>
      <c r="T16" s="283"/>
      <c r="U16" s="283"/>
      <c r="V16" s="283"/>
      <c r="W16" s="283"/>
      <c r="X16" s="283"/>
      <c r="AA16" s="253"/>
      <c r="AB16" s="253"/>
      <c r="AC16" s="253"/>
      <c r="AD16" s="253"/>
      <c r="AE16" s="253"/>
    </row>
    <row r="17" spans="1:38" ht="31.5" customHeight="1" x14ac:dyDescent="0.25">
      <c r="A17" s="308" t="s">
        <v>26</v>
      </c>
      <c r="B17" s="308"/>
      <c r="C17" s="289"/>
      <c r="D17" s="290"/>
      <c r="E17" s="290"/>
      <c r="F17" s="290"/>
      <c r="G17" s="290"/>
      <c r="H17" s="290"/>
      <c r="I17" s="290"/>
      <c r="J17" s="290"/>
      <c r="K17" s="290"/>
      <c r="L17" s="290"/>
      <c r="M17" s="291"/>
      <c r="N17" s="283"/>
      <c r="O17" s="283"/>
      <c r="P17" s="283"/>
      <c r="Q17" s="283"/>
      <c r="R17" s="283"/>
      <c r="S17" s="283"/>
      <c r="T17" s="283"/>
      <c r="U17" s="283"/>
      <c r="V17" s="283"/>
      <c r="W17" s="283"/>
      <c r="X17" s="283"/>
      <c r="AA17" s="253"/>
      <c r="AB17" s="253"/>
      <c r="AC17" s="253"/>
      <c r="AD17" s="253"/>
      <c r="AE17" s="253"/>
    </row>
    <row r="18" spans="1:38" ht="10.5" customHeight="1" x14ac:dyDescent="0.25">
      <c r="A18" s="254" t="s">
        <v>218</v>
      </c>
      <c r="B18" s="255"/>
      <c r="C18" s="196"/>
      <c r="D18" s="196"/>
      <c r="E18" s="196"/>
      <c r="F18" s="196"/>
      <c r="G18" s="196"/>
      <c r="H18" s="196"/>
      <c r="I18" s="196"/>
      <c r="J18" s="196"/>
      <c r="K18" s="196"/>
      <c r="L18" s="196"/>
      <c r="M18" s="196"/>
      <c r="N18" s="196"/>
      <c r="O18" s="196"/>
      <c r="P18" s="196"/>
      <c r="Q18" s="196"/>
      <c r="R18" s="196"/>
      <c r="S18" s="196"/>
      <c r="T18" s="196"/>
      <c r="U18" s="196"/>
      <c r="V18" s="196"/>
      <c r="W18" s="196"/>
      <c r="X18" s="193"/>
      <c r="AA18" s="253"/>
      <c r="AB18" s="253"/>
      <c r="AC18" s="253"/>
      <c r="AD18" s="253"/>
      <c r="AE18" s="253"/>
    </row>
    <row r="19" spans="1:38" ht="30" customHeight="1" x14ac:dyDescent="0.25">
      <c r="A19" s="308" t="s">
        <v>219</v>
      </c>
      <c r="B19" s="308"/>
      <c r="C19" s="289"/>
      <c r="D19" s="290"/>
      <c r="E19" s="290"/>
      <c r="F19" s="290"/>
      <c r="G19" s="290"/>
      <c r="H19" s="290"/>
      <c r="I19" s="290"/>
      <c r="J19" s="290"/>
      <c r="K19" s="290"/>
      <c r="L19" s="290"/>
      <c r="M19" s="291"/>
      <c r="N19" s="283"/>
      <c r="O19" s="283"/>
      <c r="P19" s="283"/>
      <c r="Q19" s="283"/>
      <c r="R19" s="283"/>
      <c r="S19" s="283"/>
      <c r="T19" s="283"/>
      <c r="U19" s="283"/>
      <c r="V19" s="283"/>
      <c r="W19" s="283"/>
      <c r="X19" s="283"/>
    </row>
    <row r="20" spans="1:38" ht="14.25" customHeight="1" x14ac:dyDescent="0.25">
      <c r="A20" s="320"/>
      <c r="B20" s="320"/>
      <c r="C20" s="320"/>
      <c r="D20" s="320"/>
      <c r="E20" s="320"/>
      <c r="F20" s="320"/>
      <c r="G20" s="320"/>
      <c r="H20" s="320"/>
      <c r="I20" s="320"/>
      <c r="J20" s="320"/>
      <c r="K20" s="320"/>
      <c r="L20" s="320"/>
      <c r="M20" s="320"/>
      <c r="N20" s="320"/>
      <c r="O20" s="320"/>
      <c r="P20" s="320"/>
      <c r="Q20" s="320"/>
      <c r="R20" s="320"/>
      <c r="S20" s="320"/>
      <c r="T20" s="320"/>
      <c r="U20" s="320"/>
      <c r="V20" s="320"/>
      <c r="W20" s="320"/>
      <c r="X20" s="320"/>
    </row>
    <row r="21" spans="1:38" ht="21" customHeight="1" x14ac:dyDescent="0.25">
      <c r="A21" s="315" t="s">
        <v>3</v>
      </c>
      <c r="B21" s="259" t="s">
        <v>28</v>
      </c>
      <c r="C21" s="260"/>
      <c r="D21" s="260"/>
      <c r="E21" s="260"/>
      <c r="F21" s="260"/>
      <c r="G21" s="260"/>
      <c r="H21" s="260"/>
      <c r="I21" s="260"/>
      <c r="J21" s="261"/>
      <c r="K21" s="268" t="s">
        <v>29</v>
      </c>
      <c r="L21" s="269"/>
      <c r="M21" s="269"/>
      <c r="N21" s="269"/>
      <c r="O21" s="269"/>
      <c r="P21" s="269"/>
      <c r="Q21" s="269"/>
      <c r="R21" s="269"/>
      <c r="S21" s="269"/>
      <c r="T21" s="269"/>
      <c r="U21" s="269"/>
      <c r="V21" s="269"/>
      <c r="W21" s="269"/>
      <c r="X21" s="270"/>
      <c r="Y21" s="184"/>
      <c r="Z21" s="86"/>
      <c r="AA21" s="268" t="s">
        <v>46</v>
      </c>
      <c r="AB21" s="269"/>
      <c r="AC21" s="269"/>
      <c r="AD21" s="269"/>
      <c r="AE21" s="269"/>
      <c r="AF21" s="269"/>
      <c r="AG21" s="269"/>
      <c r="AH21" s="269"/>
      <c r="AI21" s="269"/>
      <c r="AJ21" s="269"/>
      <c r="AK21" s="269"/>
      <c r="AL21" s="270"/>
    </row>
    <row r="22" spans="1:38" ht="15.75" customHeight="1" x14ac:dyDescent="0.25">
      <c r="A22" s="426"/>
      <c r="B22" s="265"/>
      <c r="C22" s="266"/>
      <c r="D22" s="266"/>
      <c r="E22" s="266"/>
      <c r="F22" s="266"/>
      <c r="G22" s="266"/>
      <c r="H22" s="266"/>
      <c r="I22" s="266"/>
      <c r="J22" s="267"/>
      <c r="K22" s="268">
        <v>1</v>
      </c>
      <c r="L22" s="269"/>
      <c r="M22" s="270"/>
      <c r="N22" s="268">
        <v>2</v>
      </c>
      <c r="O22" s="269"/>
      <c r="P22" s="270"/>
      <c r="Q22" s="268">
        <v>3</v>
      </c>
      <c r="R22" s="269"/>
      <c r="S22" s="269"/>
      <c r="T22" s="269"/>
      <c r="U22" s="270"/>
      <c r="V22" s="268">
        <v>4</v>
      </c>
      <c r="W22" s="269"/>
      <c r="X22" s="270"/>
      <c r="Y22" s="184"/>
      <c r="Z22" s="86"/>
      <c r="AA22" s="281" t="s">
        <v>35</v>
      </c>
      <c r="AB22" s="304"/>
      <c r="AC22" s="304"/>
      <c r="AD22" s="282"/>
      <c r="AE22" s="281" t="s">
        <v>36</v>
      </c>
      <c r="AF22" s="282"/>
      <c r="AG22" s="281" t="s">
        <v>37</v>
      </c>
      <c r="AH22" s="304"/>
      <c r="AI22" s="282"/>
      <c r="AJ22" s="281" t="s">
        <v>38</v>
      </c>
      <c r="AK22" s="304"/>
      <c r="AL22" s="282"/>
    </row>
    <row r="23" spans="1:38" ht="54.75" customHeight="1" x14ac:dyDescent="0.25">
      <c r="A23" s="185" t="s">
        <v>118</v>
      </c>
      <c r="B23" s="435" t="s">
        <v>238</v>
      </c>
      <c r="C23" s="435"/>
      <c r="D23" s="435"/>
      <c r="E23" s="435"/>
      <c r="F23" s="435"/>
      <c r="G23" s="435"/>
      <c r="H23" s="435"/>
      <c r="I23" s="435"/>
      <c r="J23" s="435"/>
      <c r="K23" s="382"/>
      <c r="L23" s="383"/>
      <c r="M23" s="384"/>
      <c r="N23" s="382"/>
      <c r="O23" s="383"/>
      <c r="P23" s="384"/>
      <c r="Q23" s="268"/>
      <c r="R23" s="269"/>
      <c r="S23" s="269"/>
      <c r="T23" s="269"/>
      <c r="U23" s="270"/>
      <c r="V23" s="268"/>
      <c r="W23" s="269"/>
      <c r="X23" s="270"/>
      <c r="Y23" s="184"/>
      <c r="AA23" s="361" t="s">
        <v>122</v>
      </c>
      <c r="AB23" s="362"/>
      <c r="AC23" s="362"/>
      <c r="AD23" s="363"/>
      <c r="AE23" s="361" t="s">
        <v>123</v>
      </c>
      <c r="AF23" s="363"/>
      <c r="AG23" s="361" t="s">
        <v>124</v>
      </c>
      <c r="AH23" s="362"/>
      <c r="AI23" s="363"/>
      <c r="AJ23" s="361" t="s">
        <v>125</v>
      </c>
      <c r="AK23" s="362"/>
      <c r="AL23" s="363"/>
    </row>
    <row r="24" spans="1:38" ht="55.5" customHeight="1" x14ac:dyDescent="0.25">
      <c r="A24" s="185" t="s">
        <v>117</v>
      </c>
      <c r="B24" s="435" t="s">
        <v>239</v>
      </c>
      <c r="C24" s="435"/>
      <c r="D24" s="435"/>
      <c r="E24" s="435"/>
      <c r="F24" s="435"/>
      <c r="G24" s="435"/>
      <c r="H24" s="435"/>
      <c r="I24" s="435"/>
      <c r="J24" s="435"/>
      <c r="K24" s="382"/>
      <c r="L24" s="383"/>
      <c r="M24" s="384"/>
      <c r="N24" s="382"/>
      <c r="O24" s="383"/>
      <c r="P24" s="384"/>
      <c r="Q24" s="268"/>
      <c r="R24" s="269"/>
      <c r="S24" s="269"/>
      <c r="T24" s="269"/>
      <c r="U24" s="270"/>
      <c r="V24" s="268"/>
      <c r="W24" s="269"/>
      <c r="X24" s="270"/>
      <c r="Y24" s="184"/>
      <c r="AA24" s="361" t="s">
        <v>250</v>
      </c>
      <c r="AB24" s="362"/>
      <c r="AC24" s="362"/>
      <c r="AD24" s="363"/>
      <c r="AE24" s="361" t="s">
        <v>203</v>
      </c>
      <c r="AF24" s="363"/>
      <c r="AG24" s="361" t="s">
        <v>202</v>
      </c>
      <c r="AH24" s="362"/>
      <c r="AI24" s="363"/>
      <c r="AJ24" s="361" t="s">
        <v>126</v>
      </c>
      <c r="AK24" s="362"/>
      <c r="AL24" s="363"/>
    </row>
    <row r="25" spans="1:38" ht="46.5" customHeight="1" x14ac:dyDescent="0.25">
      <c r="A25" s="423" t="s">
        <v>116</v>
      </c>
      <c r="B25" s="424" t="s">
        <v>240</v>
      </c>
      <c r="C25" s="424"/>
      <c r="D25" s="424"/>
      <c r="E25" s="424"/>
      <c r="F25" s="424"/>
      <c r="G25" s="424"/>
      <c r="H25" s="424"/>
      <c r="I25" s="424"/>
      <c r="J25" s="424"/>
      <c r="K25" s="375"/>
      <c r="L25" s="376"/>
      <c r="M25" s="377"/>
      <c r="N25" s="375"/>
      <c r="O25" s="376"/>
      <c r="P25" s="377"/>
      <c r="Q25" s="259"/>
      <c r="R25" s="260"/>
      <c r="S25" s="260"/>
      <c r="T25" s="260"/>
      <c r="U25" s="261"/>
      <c r="V25" s="259"/>
      <c r="W25" s="260"/>
      <c r="X25" s="261"/>
      <c r="Y25" s="184"/>
      <c r="AA25" s="365" t="s">
        <v>127</v>
      </c>
      <c r="AB25" s="371"/>
      <c r="AC25" s="371"/>
      <c r="AD25" s="366"/>
      <c r="AE25" s="365" t="s">
        <v>128</v>
      </c>
      <c r="AF25" s="366"/>
      <c r="AG25" s="365" t="s">
        <v>129</v>
      </c>
      <c r="AH25" s="371"/>
      <c r="AI25" s="366"/>
      <c r="AJ25" s="365" t="s">
        <v>130</v>
      </c>
      <c r="AK25" s="371"/>
      <c r="AL25" s="366"/>
    </row>
    <row r="26" spans="1:38" ht="60.75" customHeight="1" x14ac:dyDescent="0.25">
      <c r="A26" s="423"/>
      <c r="B26" s="425" t="s">
        <v>241</v>
      </c>
      <c r="C26" s="425"/>
      <c r="D26" s="425"/>
      <c r="E26" s="425"/>
      <c r="F26" s="425"/>
      <c r="G26" s="425"/>
      <c r="H26" s="425"/>
      <c r="I26" s="425"/>
      <c r="J26" s="425"/>
      <c r="K26" s="415"/>
      <c r="L26" s="416"/>
      <c r="M26" s="417"/>
      <c r="N26" s="415"/>
      <c r="O26" s="416"/>
      <c r="P26" s="417"/>
      <c r="Q26" s="265"/>
      <c r="R26" s="266"/>
      <c r="S26" s="266"/>
      <c r="T26" s="266"/>
      <c r="U26" s="267"/>
      <c r="V26" s="265"/>
      <c r="W26" s="266"/>
      <c r="X26" s="267"/>
      <c r="Y26" s="184"/>
      <c r="AA26" s="367" t="s">
        <v>131</v>
      </c>
      <c r="AB26" s="372"/>
      <c r="AC26" s="372"/>
      <c r="AD26" s="368"/>
      <c r="AE26" s="367" t="s">
        <v>132</v>
      </c>
      <c r="AF26" s="368"/>
      <c r="AG26" s="367" t="s">
        <v>133</v>
      </c>
      <c r="AH26" s="372"/>
      <c r="AI26" s="368"/>
      <c r="AJ26" s="367" t="s">
        <v>134</v>
      </c>
      <c r="AK26" s="372"/>
      <c r="AL26" s="368"/>
    </row>
    <row r="27" spans="1:38" ht="78" customHeight="1" x14ac:dyDescent="0.25">
      <c r="A27" s="423"/>
      <c r="B27" s="425" t="s">
        <v>242</v>
      </c>
      <c r="C27" s="425"/>
      <c r="D27" s="425"/>
      <c r="E27" s="425"/>
      <c r="F27" s="425"/>
      <c r="G27" s="425"/>
      <c r="H27" s="425"/>
      <c r="I27" s="425"/>
      <c r="J27" s="425"/>
      <c r="K27" s="415"/>
      <c r="L27" s="416"/>
      <c r="M27" s="417"/>
      <c r="N27" s="415"/>
      <c r="O27" s="416"/>
      <c r="P27" s="417"/>
      <c r="Q27" s="265"/>
      <c r="R27" s="266"/>
      <c r="S27" s="266"/>
      <c r="T27" s="266"/>
      <c r="U27" s="267"/>
      <c r="V27" s="265"/>
      <c r="W27" s="266"/>
      <c r="X27" s="267"/>
      <c r="Y27" s="184"/>
      <c r="AA27" s="367" t="s">
        <v>135</v>
      </c>
      <c r="AB27" s="372"/>
      <c r="AC27" s="372"/>
      <c r="AD27" s="368"/>
      <c r="AE27" s="367" t="s">
        <v>136</v>
      </c>
      <c r="AF27" s="368"/>
      <c r="AG27" s="367" t="s">
        <v>137</v>
      </c>
      <c r="AH27" s="372"/>
      <c r="AI27" s="368"/>
      <c r="AJ27" s="367" t="s">
        <v>251</v>
      </c>
      <c r="AK27" s="372"/>
      <c r="AL27" s="368"/>
    </row>
    <row r="28" spans="1:38" ht="72.95" customHeight="1" x14ac:dyDescent="0.25">
      <c r="A28" s="423"/>
      <c r="B28" s="425" t="s">
        <v>243</v>
      </c>
      <c r="C28" s="425"/>
      <c r="D28" s="425"/>
      <c r="E28" s="425"/>
      <c r="F28" s="425"/>
      <c r="G28" s="425"/>
      <c r="H28" s="425"/>
      <c r="I28" s="425"/>
      <c r="J28" s="425"/>
      <c r="K28" s="415"/>
      <c r="L28" s="416"/>
      <c r="M28" s="417"/>
      <c r="N28" s="415"/>
      <c r="O28" s="416"/>
      <c r="P28" s="417"/>
      <c r="Q28" s="265"/>
      <c r="R28" s="266"/>
      <c r="S28" s="266"/>
      <c r="T28" s="266"/>
      <c r="U28" s="267"/>
      <c r="V28" s="265"/>
      <c r="W28" s="266"/>
      <c r="X28" s="267"/>
      <c r="Y28" s="184"/>
      <c r="AA28" s="367" t="s">
        <v>138</v>
      </c>
      <c r="AB28" s="372"/>
      <c r="AC28" s="372"/>
      <c r="AD28" s="368"/>
      <c r="AE28" s="367" t="s">
        <v>140</v>
      </c>
      <c r="AF28" s="368"/>
      <c r="AG28" s="367" t="s">
        <v>139</v>
      </c>
      <c r="AH28" s="372"/>
      <c r="AI28" s="368"/>
      <c r="AJ28" s="367" t="s">
        <v>141</v>
      </c>
      <c r="AK28" s="372"/>
      <c r="AL28" s="368"/>
    </row>
    <row r="29" spans="1:38" ht="68.25" customHeight="1" x14ac:dyDescent="0.25">
      <c r="A29" s="423"/>
      <c r="B29" s="425" t="s">
        <v>244</v>
      </c>
      <c r="C29" s="425"/>
      <c r="D29" s="425"/>
      <c r="E29" s="425"/>
      <c r="F29" s="425"/>
      <c r="G29" s="425"/>
      <c r="H29" s="425"/>
      <c r="I29" s="425"/>
      <c r="J29" s="425"/>
      <c r="K29" s="415"/>
      <c r="L29" s="416"/>
      <c r="M29" s="417"/>
      <c r="N29" s="415"/>
      <c r="O29" s="416"/>
      <c r="P29" s="417"/>
      <c r="Q29" s="265"/>
      <c r="R29" s="266"/>
      <c r="S29" s="266"/>
      <c r="T29" s="266"/>
      <c r="U29" s="267"/>
      <c r="V29" s="265"/>
      <c r="W29" s="266"/>
      <c r="X29" s="267"/>
      <c r="Y29" s="184"/>
      <c r="AA29" s="367" t="s">
        <v>142</v>
      </c>
      <c r="AB29" s="372"/>
      <c r="AC29" s="372"/>
      <c r="AD29" s="368"/>
      <c r="AE29" s="367" t="s">
        <v>143</v>
      </c>
      <c r="AF29" s="368"/>
      <c r="AG29" s="367" t="s">
        <v>144</v>
      </c>
      <c r="AH29" s="372"/>
      <c r="AI29" s="368"/>
      <c r="AJ29" s="367" t="s">
        <v>197</v>
      </c>
      <c r="AK29" s="372"/>
      <c r="AL29" s="368"/>
    </row>
    <row r="30" spans="1:38" ht="58.5" customHeight="1" x14ac:dyDescent="0.25">
      <c r="A30" s="423"/>
      <c r="B30" s="436" t="s">
        <v>245</v>
      </c>
      <c r="C30" s="436"/>
      <c r="D30" s="436"/>
      <c r="E30" s="436"/>
      <c r="F30" s="436"/>
      <c r="G30" s="436"/>
      <c r="H30" s="436"/>
      <c r="I30" s="436"/>
      <c r="J30" s="436"/>
      <c r="K30" s="412"/>
      <c r="L30" s="413"/>
      <c r="M30" s="414"/>
      <c r="N30" s="412"/>
      <c r="O30" s="413"/>
      <c r="P30" s="414"/>
      <c r="Q30" s="262"/>
      <c r="R30" s="263"/>
      <c r="S30" s="263"/>
      <c r="T30" s="263"/>
      <c r="U30" s="264"/>
      <c r="V30" s="262"/>
      <c r="W30" s="263"/>
      <c r="X30" s="264"/>
      <c r="Y30" s="184"/>
      <c r="AA30" s="369" t="s">
        <v>200</v>
      </c>
      <c r="AB30" s="373"/>
      <c r="AC30" s="373"/>
      <c r="AD30" s="370"/>
      <c r="AE30" s="369" t="s">
        <v>201</v>
      </c>
      <c r="AF30" s="370"/>
      <c r="AG30" s="369" t="s">
        <v>145</v>
      </c>
      <c r="AH30" s="373"/>
      <c r="AI30" s="370"/>
      <c r="AJ30" s="369" t="s">
        <v>146</v>
      </c>
      <c r="AK30" s="373"/>
      <c r="AL30" s="370"/>
    </row>
    <row r="31" spans="1:38" ht="72" customHeight="1" x14ac:dyDescent="0.25">
      <c r="A31" s="317" t="s">
        <v>119</v>
      </c>
      <c r="B31" s="292" t="s">
        <v>246</v>
      </c>
      <c r="C31" s="293"/>
      <c r="D31" s="293"/>
      <c r="E31" s="293"/>
      <c r="F31" s="293"/>
      <c r="G31" s="293"/>
      <c r="H31" s="293"/>
      <c r="I31" s="293"/>
      <c r="J31" s="294"/>
      <c r="K31" s="375"/>
      <c r="L31" s="376"/>
      <c r="M31" s="377"/>
      <c r="N31" s="375"/>
      <c r="O31" s="376"/>
      <c r="P31" s="377"/>
      <c r="Q31" s="259"/>
      <c r="R31" s="260"/>
      <c r="S31" s="260"/>
      <c r="T31" s="260"/>
      <c r="U31" s="261"/>
      <c r="V31" s="259"/>
      <c r="W31" s="260"/>
      <c r="X31" s="261"/>
      <c r="Y31" s="184"/>
      <c r="AA31" s="365" t="s">
        <v>147</v>
      </c>
      <c r="AB31" s="371"/>
      <c r="AC31" s="371"/>
      <c r="AD31" s="366"/>
      <c r="AE31" s="365" t="s">
        <v>148</v>
      </c>
      <c r="AF31" s="366"/>
      <c r="AG31" s="365" t="s">
        <v>149</v>
      </c>
      <c r="AH31" s="371"/>
      <c r="AI31" s="366"/>
      <c r="AJ31" s="365" t="s">
        <v>150</v>
      </c>
      <c r="AK31" s="371"/>
      <c r="AL31" s="366"/>
    </row>
    <row r="32" spans="1:38" ht="53.45" customHeight="1" x14ac:dyDescent="0.25">
      <c r="A32" s="318"/>
      <c r="B32" s="298" t="s">
        <v>247</v>
      </c>
      <c r="C32" s="299"/>
      <c r="D32" s="299"/>
      <c r="E32" s="299"/>
      <c r="F32" s="299"/>
      <c r="G32" s="299"/>
      <c r="H32" s="299"/>
      <c r="I32" s="299"/>
      <c r="J32" s="300"/>
      <c r="K32" s="412"/>
      <c r="L32" s="413"/>
      <c r="M32" s="414"/>
      <c r="N32" s="412"/>
      <c r="O32" s="413"/>
      <c r="P32" s="414"/>
      <c r="Q32" s="262"/>
      <c r="R32" s="263"/>
      <c r="S32" s="263"/>
      <c r="T32" s="263"/>
      <c r="U32" s="264"/>
      <c r="V32" s="262"/>
      <c r="W32" s="263"/>
      <c r="X32" s="264"/>
      <c r="Y32" s="184"/>
      <c r="AA32" s="369" t="s">
        <v>151</v>
      </c>
      <c r="AB32" s="373"/>
      <c r="AC32" s="373"/>
      <c r="AD32" s="370"/>
      <c r="AE32" s="369" t="s">
        <v>152</v>
      </c>
      <c r="AF32" s="370"/>
      <c r="AG32" s="369" t="s">
        <v>153</v>
      </c>
      <c r="AH32" s="373"/>
      <c r="AI32" s="370"/>
      <c r="AJ32" s="369" t="s">
        <v>196</v>
      </c>
      <c r="AK32" s="373"/>
      <c r="AL32" s="370"/>
    </row>
    <row r="33" spans="1:38" ht="56.45" customHeight="1" x14ac:dyDescent="0.25">
      <c r="A33" s="185" t="s">
        <v>120</v>
      </c>
      <c r="B33" s="275" t="s">
        <v>248</v>
      </c>
      <c r="C33" s="276"/>
      <c r="D33" s="276"/>
      <c r="E33" s="276"/>
      <c r="F33" s="276"/>
      <c r="G33" s="276"/>
      <c r="H33" s="276"/>
      <c r="I33" s="276"/>
      <c r="J33" s="277"/>
      <c r="K33" s="382"/>
      <c r="L33" s="383"/>
      <c r="M33" s="384"/>
      <c r="N33" s="382"/>
      <c r="O33" s="383"/>
      <c r="P33" s="384"/>
      <c r="Q33" s="268"/>
      <c r="R33" s="269"/>
      <c r="S33" s="269"/>
      <c r="T33" s="269"/>
      <c r="U33" s="270"/>
      <c r="V33" s="268"/>
      <c r="W33" s="269"/>
      <c r="X33" s="270"/>
      <c r="Y33" s="184"/>
      <c r="AA33" s="365" t="s">
        <v>154</v>
      </c>
      <c r="AB33" s="371"/>
      <c r="AC33" s="371"/>
      <c r="AD33" s="366"/>
      <c r="AE33" s="365" t="s">
        <v>155</v>
      </c>
      <c r="AF33" s="366"/>
      <c r="AG33" s="365" t="s">
        <v>156</v>
      </c>
      <c r="AH33" s="371"/>
      <c r="AI33" s="366"/>
      <c r="AJ33" s="365" t="s">
        <v>195</v>
      </c>
      <c r="AK33" s="371"/>
      <c r="AL33" s="366"/>
    </row>
    <row r="34" spans="1:38" ht="57" customHeight="1" x14ac:dyDescent="0.25">
      <c r="A34" s="185" t="s">
        <v>121</v>
      </c>
      <c r="B34" s="435" t="s">
        <v>249</v>
      </c>
      <c r="C34" s="435"/>
      <c r="D34" s="435"/>
      <c r="E34" s="435"/>
      <c r="F34" s="435"/>
      <c r="G34" s="435"/>
      <c r="H34" s="435"/>
      <c r="I34" s="435"/>
      <c r="J34" s="435"/>
      <c r="K34" s="382"/>
      <c r="L34" s="383"/>
      <c r="M34" s="384"/>
      <c r="N34" s="382"/>
      <c r="O34" s="383"/>
      <c r="P34" s="384"/>
      <c r="Q34" s="268"/>
      <c r="R34" s="269"/>
      <c r="S34" s="269"/>
      <c r="T34" s="269"/>
      <c r="U34" s="270"/>
      <c r="V34" s="268"/>
      <c r="W34" s="269"/>
      <c r="X34" s="270"/>
      <c r="Y34" s="184"/>
      <c r="AA34" s="369" t="s">
        <v>199</v>
      </c>
      <c r="AB34" s="373"/>
      <c r="AC34" s="373"/>
      <c r="AD34" s="370"/>
      <c r="AE34" s="369" t="s">
        <v>157</v>
      </c>
      <c r="AF34" s="370"/>
      <c r="AG34" s="369" t="s">
        <v>204</v>
      </c>
      <c r="AH34" s="373"/>
      <c r="AI34" s="370"/>
      <c r="AJ34" s="369" t="s">
        <v>252</v>
      </c>
      <c r="AK34" s="373"/>
      <c r="AL34" s="370"/>
    </row>
    <row r="35" spans="1:38" s="5" customFormat="1" ht="4.5" customHeight="1" thickBot="1" x14ac:dyDescent="0.3">
      <c r="A35" s="63"/>
      <c r="B35" s="63"/>
      <c r="C35" s="42"/>
      <c r="D35" s="7"/>
      <c r="E35" s="81"/>
      <c r="F35" s="81"/>
      <c r="G35" s="81"/>
      <c r="H35" s="81"/>
      <c r="I35" s="81"/>
      <c r="J35" s="81"/>
    </row>
    <row r="36" spans="1:38" s="5" customFormat="1" ht="6.75" customHeight="1" thickBot="1" x14ac:dyDescent="0.3">
      <c r="A36" s="181"/>
      <c r="B36" s="182"/>
      <c r="C36" s="437"/>
      <c r="D36" s="437"/>
      <c r="E36" s="437"/>
      <c r="F36" s="437"/>
      <c r="G36" s="437"/>
      <c r="H36" s="437"/>
      <c r="I36" s="437"/>
      <c r="J36" s="437"/>
      <c r="K36" s="437"/>
      <c r="L36" s="437"/>
      <c r="M36" s="437"/>
      <c r="N36" s="437"/>
      <c r="O36" s="437"/>
      <c r="P36" s="437"/>
      <c r="Q36" s="437"/>
      <c r="R36" s="437"/>
      <c r="S36" s="437"/>
      <c r="T36" s="437"/>
      <c r="U36" s="437"/>
      <c r="V36" s="437"/>
      <c r="W36" s="437"/>
      <c r="X36" s="438"/>
    </row>
    <row r="37" spans="1:38" ht="25.5" customHeight="1" thickBot="1" x14ac:dyDescent="0.4">
      <c r="A37" s="274" t="s">
        <v>115</v>
      </c>
      <c r="B37" s="274"/>
      <c r="C37" s="274"/>
      <c r="D37" s="274"/>
      <c r="E37" s="274"/>
      <c r="F37" s="274"/>
      <c r="G37" s="274"/>
      <c r="H37" s="274"/>
      <c r="I37" s="274"/>
      <c r="J37" s="422"/>
      <c r="K37" s="271"/>
      <c r="L37" s="272"/>
      <c r="M37" s="272"/>
      <c r="N37" s="272"/>
      <c r="O37" s="272"/>
      <c r="P37" s="272"/>
      <c r="Q37" s="272"/>
      <c r="R37" s="272"/>
      <c r="S37" s="272"/>
      <c r="T37" s="272"/>
      <c r="U37" s="272"/>
      <c r="V37" s="272"/>
      <c r="W37" s="272"/>
      <c r="X37" s="273"/>
    </row>
    <row r="38" spans="1:38" ht="25.5" customHeight="1" thickBot="1" x14ac:dyDescent="0.3">
      <c r="A38" s="199"/>
      <c r="B38" s="200"/>
      <c r="C38" s="200"/>
      <c r="D38" s="200"/>
      <c r="E38" s="200"/>
      <c r="F38" s="200"/>
      <c r="G38" s="200"/>
      <c r="H38" s="200"/>
      <c r="I38" s="200"/>
      <c r="J38" s="200"/>
      <c r="K38" s="245" t="s">
        <v>72</v>
      </c>
      <c r="L38" s="246"/>
      <c r="M38" s="246"/>
      <c r="N38" s="246"/>
      <c r="O38" s="246"/>
      <c r="P38" s="246"/>
      <c r="Q38" s="246"/>
      <c r="R38" s="246"/>
      <c r="S38" s="246"/>
      <c r="T38" s="246"/>
      <c r="U38" s="246"/>
      <c r="V38" s="246"/>
      <c r="W38" s="246"/>
      <c r="X38" s="247"/>
    </row>
    <row r="39" spans="1:38" ht="20.25" customHeight="1" thickBot="1" x14ac:dyDescent="0.3">
      <c r="A39" s="419" t="s">
        <v>25</v>
      </c>
      <c r="B39" s="420"/>
      <c r="C39" s="420"/>
      <c r="D39" s="420"/>
      <c r="E39" s="420"/>
      <c r="F39" s="420"/>
      <c r="G39" s="420"/>
      <c r="H39" s="420"/>
      <c r="I39" s="420"/>
      <c r="J39" s="420"/>
      <c r="K39" s="420"/>
      <c r="L39" s="420"/>
      <c r="M39" s="420"/>
      <c r="N39" s="420"/>
      <c r="O39" s="420"/>
      <c r="P39" s="420"/>
      <c r="Q39" s="420"/>
      <c r="R39" s="420"/>
      <c r="S39" s="420"/>
      <c r="T39" s="420"/>
      <c r="U39" s="420"/>
      <c r="V39" s="420"/>
      <c r="W39" s="420"/>
      <c r="X39" s="421"/>
    </row>
    <row r="40" spans="1:38" ht="30.95" customHeight="1" x14ac:dyDescent="0.25">
      <c r="A40" s="550"/>
      <c r="B40" s="550"/>
      <c r="C40" s="550"/>
      <c r="D40" s="550"/>
      <c r="E40" s="550"/>
      <c r="F40" s="550"/>
      <c r="G40" s="550"/>
      <c r="H40" s="550"/>
      <c r="I40" s="550"/>
      <c r="J40" s="550"/>
      <c r="K40" s="550"/>
      <c r="L40" s="550"/>
      <c r="M40" s="550"/>
      <c r="N40" s="550"/>
      <c r="O40" s="550"/>
      <c r="P40" s="550"/>
      <c r="Q40" s="550"/>
      <c r="R40" s="550"/>
      <c r="S40" s="550"/>
      <c r="T40" s="550"/>
      <c r="U40" s="550"/>
      <c r="V40" s="550"/>
      <c r="W40" s="550"/>
      <c r="X40" s="550"/>
    </row>
    <row r="41" spans="1:38" ht="35.1" customHeight="1" x14ac:dyDescent="0.25">
      <c r="A41" s="551"/>
      <c r="B41" s="551"/>
      <c r="C41" s="551"/>
      <c r="D41" s="551"/>
      <c r="E41" s="551"/>
      <c r="F41" s="551"/>
      <c r="G41" s="551"/>
      <c r="H41" s="551"/>
      <c r="I41" s="551"/>
      <c r="J41" s="551"/>
      <c r="K41" s="551"/>
      <c r="L41" s="551"/>
      <c r="M41" s="551"/>
      <c r="N41" s="551"/>
      <c r="O41" s="551"/>
      <c r="P41" s="551"/>
      <c r="Q41" s="551"/>
      <c r="R41" s="551"/>
      <c r="S41" s="551"/>
      <c r="T41" s="551"/>
      <c r="U41" s="551"/>
      <c r="V41" s="551"/>
      <c r="W41" s="551"/>
      <c r="X41" s="551"/>
    </row>
    <row r="42" spans="1:38" ht="25.5" customHeight="1" x14ac:dyDescent="0.25">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row>
    <row r="43" spans="1:38" ht="25.5" customHeight="1" x14ac:dyDescent="0.25">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row>
    <row r="44" spans="1:38" ht="25.5" customHeight="1" x14ac:dyDescent="0.25">
      <c r="A44" s="551"/>
      <c r="B44" s="551"/>
      <c r="C44" s="551"/>
      <c r="D44" s="551"/>
      <c r="E44" s="551"/>
      <c r="F44" s="551"/>
      <c r="G44" s="551"/>
      <c r="H44" s="551"/>
      <c r="I44" s="551"/>
      <c r="J44" s="551"/>
      <c r="K44" s="551"/>
      <c r="L44" s="551"/>
      <c r="M44" s="551"/>
      <c r="N44" s="551"/>
      <c r="O44" s="551"/>
      <c r="P44" s="551"/>
      <c r="Q44" s="551"/>
      <c r="R44" s="551"/>
      <c r="S44" s="551"/>
      <c r="T44" s="551"/>
      <c r="U44" s="551"/>
      <c r="V44" s="551"/>
      <c r="W44" s="551"/>
      <c r="X44" s="551"/>
    </row>
    <row r="45" spans="1:38" ht="25.5" customHeight="1" x14ac:dyDescent="0.25">
      <c r="A45" s="551"/>
      <c r="B45" s="551"/>
      <c r="C45" s="551"/>
      <c r="D45" s="551"/>
      <c r="E45" s="551"/>
      <c r="F45" s="551"/>
      <c r="G45" s="551"/>
      <c r="H45" s="551"/>
      <c r="I45" s="551"/>
      <c r="J45" s="551"/>
      <c r="K45" s="551"/>
      <c r="L45" s="551"/>
      <c r="M45" s="551"/>
      <c r="N45" s="551"/>
      <c r="O45" s="551"/>
      <c r="P45" s="551"/>
      <c r="Q45" s="551"/>
      <c r="R45" s="551"/>
      <c r="S45" s="551"/>
      <c r="T45" s="551"/>
      <c r="U45" s="551"/>
      <c r="V45" s="551"/>
      <c r="W45" s="551"/>
      <c r="X45" s="551"/>
    </row>
    <row r="46" spans="1:38" ht="25.5" customHeight="1" x14ac:dyDescent="0.25">
      <c r="A46" s="551"/>
      <c r="B46" s="551"/>
      <c r="C46" s="551"/>
      <c r="D46" s="551"/>
      <c r="E46" s="551"/>
      <c r="F46" s="551"/>
      <c r="G46" s="551"/>
      <c r="H46" s="551"/>
      <c r="I46" s="551"/>
      <c r="J46" s="551"/>
      <c r="K46" s="551"/>
      <c r="L46" s="551"/>
      <c r="M46" s="551"/>
      <c r="N46" s="551"/>
      <c r="O46" s="551"/>
      <c r="P46" s="551"/>
      <c r="Q46" s="551"/>
      <c r="R46" s="551"/>
      <c r="S46" s="551"/>
      <c r="T46" s="551"/>
      <c r="U46" s="551"/>
      <c r="V46" s="551"/>
      <c r="W46" s="551"/>
      <c r="X46" s="551"/>
    </row>
    <row r="47" spans="1:38" ht="25.5" customHeight="1" x14ac:dyDescent="0.25">
      <c r="A47" s="551"/>
      <c r="B47" s="551"/>
      <c r="C47" s="551"/>
      <c r="D47" s="551"/>
      <c r="E47" s="551"/>
      <c r="F47" s="551"/>
      <c r="G47" s="551"/>
      <c r="H47" s="551"/>
      <c r="I47" s="551"/>
      <c r="J47" s="551"/>
      <c r="K47" s="551"/>
      <c r="L47" s="551"/>
      <c r="M47" s="551"/>
      <c r="N47" s="551"/>
      <c r="O47" s="551"/>
      <c r="P47" s="551"/>
      <c r="Q47" s="551"/>
      <c r="R47" s="551"/>
      <c r="S47" s="551"/>
      <c r="T47" s="551"/>
      <c r="U47" s="551"/>
      <c r="V47" s="551"/>
      <c r="W47" s="551"/>
      <c r="X47" s="551"/>
    </row>
    <row r="48" spans="1:38" ht="25.5" customHeight="1" x14ac:dyDescent="0.25">
      <c r="A48" s="551"/>
      <c r="B48" s="551"/>
      <c r="C48" s="551"/>
      <c r="D48" s="551"/>
      <c r="E48" s="551"/>
      <c r="F48" s="551"/>
      <c r="G48" s="551"/>
      <c r="H48" s="551"/>
      <c r="I48" s="551"/>
      <c r="J48" s="551"/>
      <c r="K48" s="551"/>
      <c r="L48" s="551"/>
      <c r="M48" s="551"/>
      <c r="N48" s="551"/>
      <c r="O48" s="551"/>
      <c r="P48" s="551"/>
      <c r="Q48" s="551"/>
      <c r="R48" s="551"/>
      <c r="S48" s="551"/>
      <c r="T48" s="551"/>
      <c r="U48" s="551"/>
      <c r="V48" s="551"/>
      <c r="W48" s="551"/>
      <c r="X48" s="551"/>
    </row>
    <row r="49" spans="1:24" ht="25.5" customHeight="1" x14ac:dyDescent="0.25">
      <c r="A49" s="551"/>
      <c r="B49" s="551"/>
      <c r="C49" s="551"/>
      <c r="D49" s="551"/>
      <c r="E49" s="551"/>
      <c r="F49" s="551"/>
      <c r="G49" s="551"/>
      <c r="H49" s="551"/>
      <c r="I49" s="551"/>
      <c r="J49" s="551"/>
      <c r="K49" s="551"/>
      <c r="L49" s="551"/>
      <c r="M49" s="551"/>
      <c r="N49" s="551"/>
      <c r="O49" s="551"/>
      <c r="P49" s="551"/>
      <c r="Q49" s="551"/>
      <c r="R49" s="551"/>
      <c r="S49" s="551"/>
      <c r="T49" s="551"/>
      <c r="U49" s="551"/>
      <c r="V49" s="551"/>
      <c r="W49" s="551"/>
      <c r="X49" s="551"/>
    </row>
    <row r="50" spans="1:24" ht="25.5" customHeight="1" x14ac:dyDescent="0.25">
      <c r="A50" s="551"/>
      <c r="B50" s="551"/>
      <c r="C50" s="551"/>
      <c r="D50" s="551"/>
      <c r="E50" s="551"/>
      <c r="F50" s="551"/>
      <c r="G50" s="551"/>
      <c r="H50" s="551"/>
      <c r="I50" s="551"/>
      <c r="J50" s="551"/>
      <c r="K50" s="551"/>
      <c r="L50" s="551"/>
      <c r="M50" s="551"/>
      <c r="N50" s="551"/>
      <c r="O50" s="551"/>
      <c r="P50" s="551"/>
      <c r="Q50" s="551"/>
      <c r="R50" s="551"/>
      <c r="S50" s="551"/>
      <c r="T50" s="551"/>
      <c r="U50" s="551"/>
      <c r="V50" s="551"/>
      <c r="W50" s="551"/>
      <c r="X50" s="551"/>
    </row>
    <row r="51" spans="1:24" ht="25.5" customHeight="1" x14ac:dyDescent="0.25">
      <c r="A51" s="551"/>
      <c r="B51" s="551"/>
      <c r="C51" s="551"/>
      <c r="D51" s="551"/>
      <c r="E51" s="551"/>
      <c r="F51" s="551"/>
      <c r="G51" s="551"/>
      <c r="H51" s="551"/>
      <c r="I51" s="551"/>
      <c r="J51" s="551"/>
      <c r="K51" s="551"/>
      <c r="L51" s="551"/>
      <c r="M51" s="551"/>
      <c r="N51" s="551"/>
      <c r="O51" s="551"/>
      <c r="P51" s="551"/>
      <c r="Q51" s="551"/>
      <c r="R51" s="551"/>
      <c r="S51" s="551"/>
      <c r="T51" s="551"/>
      <c r="U51" s="551"/>
      <c r="V51" s="551"/>
      <c r="W51" s="551"/>
      <c r="X51" s="551"/>
    </row>
    <row r="52" spans="1:24" ht="25.5" customHeight="1" x14ac:dyDescent="0.25">
      <c r="A52" s="551"/>
      <c r="B52" s="551"/>
      <c r="C52" s="551"/>
      <c r="D52" s="551"/>
      <c r="E52" s="551"/>
      <c r="F52" s="551"/>
      <c r="G52" s="551"/>
      <c r="H52" s="551"/>
      <c r="I52" s="551"/>
      <c r="J52" s="551"/>
      <c r="K52" s="551"/>
      <c r="L52" s="551"/>
      <c r="M52" s="551"/>
      <c r="N52" s="551"/>
      <c r="O52" s="551"/>
      <c r="P52" s="551"/>
      <c r="Q52" s="551"/>
      <c r="R52" s="551"/>
      <c r="S52" s="551"/>
      <c r="T52" s="551"/>
      <c r="U52" s="551"/>
      <c r="V52" s="551"/>
      <c r="W52" s="551"/>
      <c r="X52" s="551"/>
    </row>
    <row r="53" spans="1:24" ht="25.5" customHeight="1" x14ac:dyDescent="0.25">
      <c r="A53" s="551"/>
      <c r="B53" s="551"/>
      <c r="C53" s="551"/>
      <c r="D53" s="551"/>
      <c r="E53" s="551"/>
      <c r="F53" s="551"/>
      <c r="G53" s="551"/>
      <c r="H53" s="551"/>
      <c r="I53" s="551"/>
      <c r="J53" s="551"/>
      <c r="K53" s="551"/>
      <c r="L53" s="551"/>
      <c r="M53" s="551"/>
      <c r="N53" s="551"/>
      <c r="O53" s="551"/>
      <c r="P53" s="551"/>
      <c r="Q53" s="551"/>
      <c r="R53" s="551"/>
      <c r="S53" s="551"/>
      <c r="T53" s="551"/>
      <c r="U53" s="551"/>
      <c r="V53" s="551"/>
      <c r="W53" s="551"/>
      <c r="X53" s="551"/>
    </row>
    <row r="54" spans="1:24" ht="25.5" customHeight="1" x14ac:dyDescent="0.25">
      <c r="A54" s="551"/>
      <c r="B54" s="551"/>
      <c r="C54" s="551"/>
      <c r="D54" s="551"/>
      <c r="E54" s="551"/>
      <c r="F54" s="551"/>
      <c r="G54" s="551"/>
      <c r="H54" s="551"/>
      <c r="I54" s="551"/>
      <c r="J54" s="551"/>
      <c r="K54" s="551"/>
      <c r="L54" s="551"/>
      <c r="M54" s="551"/>
      <c r="N54" s="551"/>
      <c r="O54" s="551"/>
      <c r="P54" s="551"/>
      <c r="Q54" s="551"/>
      <c r="R54" s="551"/>
      <c r="S54" s="551"/>
      <c r="T54" s="551"/>
      <c r="U54" s="551"/>
      <c r="V54" s="551"/>
      <c r="W54" s="551"/>
      <c r="X54" s="551"/>
    </row>
    <row r="55" spans="1:24" ht="25.5" customHeight="1" x14ac:dyDescent="0.25">
      <c r="A55" s="551"/>
      <c r="B55" s="551"/>
      <c r="C55" s="551"/>
      <c r="D55" s="551"/>
      <c r="E55" s="551"/>
      <c r="F55" s="551"/>
      <c r="G55" s="551"/>
      <c r="H55" s="551"/>
      <c r="I55" s="551"/>
      <c r="J55" s="551"/>
      <c r="K55" s="551"/>
      <c r="L55" s="551"/>
      <c r="M55" s="551"/>
      <c r="N55" s="551"/>
      <c r="O55" s="551"/>
      <c r="P55" s="551"/>
      <c r="Q55" s="551"/>
      <c r="R55" s="551"/>
      <c r="S55" s="551"/>
      <c r="T55" s="551"/>
      <c r="U55" s="551"/>
      <c r="V55" s="551"/>
      <c r="W55" s="551"/>
      <c r="X55" s="551"/>
    </row>
    <row r="56" spans="1:24" ht="25.5" customHeight="1" x14ac:dyDescent="0.25">
      <c r="A56" s="551"/>
      <c r="B56" s="551"/>
      <c r="C56" s="551"/>
      <c r="D56" s="551"/>
      <c r="E56" s="551"/>
      <c r="F56" s="551"/>
      <c r="G56" s="551"/>
      <c r="H56" s="551"/>
      <c r="I56" s="551"/>
      <c r="J56" s="551"/>
      <c r="K56" s="551"/>
      <c r="L56" s="551"/>
      <c r="M56" s="551"/>
      <c r="N56" s="551"/>
      <c r="O56" s="551"/>
      <c r="P56" s="551"/>
      <c r="Q56" s="551"/>
      <c r="R56" s="551"/>
      <c r="S56" s="551"/>
      <c r="T56" s="551"/>
      <c r="U56" s="551"/>
      <c r="V56" s="551"/>
      <c r="W56" s="551"/>
      <c r="X56" s="551"/>
    </row>
  </sheetData>
  <sheetProtection selectLockedCells="1" selectUnlockedCells="1"/>
  <mergeCells count="161">
    <mergeCell ref="A40:X56"/>
    <mergeCell ref="AA14:AE18"/>
    <mergeCell ref="B33:J33"/>
    <mergeCell ref="AA26:AD26"/>
    <mergeCell ref="AJ23:AL23"/>
    <mergeCell ref="AJ28:AL28"/>
    <mergeCell ref="AG28:AI28"/>
    <mergeCell ref="AE28:AF28"/>
    <mergeCell ref="AA28:AD28"/>
    <mergeCell ref="AA27:AD27"/>
    <mergeCell ref="AA21:AL21"/>
    <mergeCell ref="AA24:AD24"/>
    <mergeCell ref="AA25:AD25"/>
    <mergeCell ref="AE23:AF23"/>
    <mergeCell ref="AG23:AI23"/>
    <mergeCell ref="N30:P30"/>
    <mergeCell ref="K25:M25"/>
    <mergeCell ref="N25:P25"/>
    <mergeCell ref="K23:M23"/>
    <mergeCell ref="N23:P23"/>
    <mergeCell ref="K24:M24"/>
    <mergeCell ref="N24:P24"/>
    <mergeCell ref="B32:J32"/>
    <mergeCell ref="B23:J23"/>
    <mergeCell ref="B24:J24"/>
    <mergeCell ref="A39:X39"/>
    <mergeCell ref="C36:X36"/>
    <mergeCell ref="K37:X37"/>
    <mergeCell ref="V32:X32"/>
    <mergeCell ref="AJ30:AL30"/>
    <mergeCell ref="AE22:AF22"/>
    <mergeCell ref="AA22:AD22"/>
    <mergeCell ref="AJ27:AL27"/>
    <mergeCell ref="AJ26:AL26"/>
    <mergeCell ref="AE25:AF25"/>
    <mergeCell ref="AJ25:AL25"/>
    <mergeCell ref="AG27:AI27"/>
    <mergeCell ref="AG26:AI26"/>
    <mergeCell ref="AG25:AI25"/>
    <mergeCell ref="AE27:AF27"/>
    <mergeCell ref="AE26:AF26"/>
    <mergeCell ref="AJ24:AL24"/>
    <mergeCell ref="AG24:AI24"/>
    <mergeCell ref="AE24:AF24"/>
    <mergeCell ref="AG22:AI22"/>
    <mergeCell ref="AJ22:AL22"/>
    <mergeCell ref="AA23:AD23"/>
    <mergeCell ref="AA32:AD32"/>
    <mergeCell ref="A14:B14"/>
    <mergeCell ref="A16:B16"/>
    <mergeCell ref="A17:B17"/>
    <mergeCell ref="A19:B19"/>
    <mergeCell ref="B21:J22"/>
    <mergeCell ref="K21:X21"/>
    <mergeCell ref="N14:X14"/>
    <mergeCell ref="N16:X17"/>
    <mergeCell ref="B34:J34"/>
    <mergeCell ref="K31:M31"/>
    <mergeCell ref="N31:P31"/>
    <mergeCell ref="K32:M32"/>
    <mergeCell ref="N32:P32"/>
    <mergeCell ref="B31:J31"/>
    <mergeCell ref="B28:J28"/>
    <mergeCell ref="B29:J29"/>
    <mergeCell ref="B30:J30"/>
    <mergeCell ref="K34:M34"/>
    <mergeCell ref="N34:P34"/>
    <mergeCell ref="K33:M33"/>
    <mergeCell ref="N33:P33"/>
    <mergeCell ref="Q22:U22"/>
    <mergeCell ref="V22:X22"/>
    <mergeCell ref="Q23:U23"/>
    <mergeCell ref="A1:X1"/>
    <mergeCell ref="A2:C2"/>
    <mergeCell ref="A3:X3"/>
    <mergeCell ref="A4:X4"/>
    <mergeCell ref="A5:C5"/>
    <mergeCell ref="E5:X6"/>
    <mergeCell ref="A6:C6"/>
    <mergeCell ref="N12:X12"/>
    <mergeCell ref="A8:B8"/>
    <mergeCell ref="E8:M9"/>
    <mergeCell ref="N8:N9"/>
    <mergeCell ref="O8:X9"/>
    <mergeCell ref="A9:B9"/>
    <mergeCell ref="A11:X11"/>
    <mergeCell ref="A12:B12"/>
    <mergeCell ref="C12:M12"/>
    <mergeCell ref="N2:X2"/>
    <mergeCell ref="AE32:AF32"/>
    <mergeCell ref="AG32:AI32"/>
    <mergeCell ref="AJ32:AL32"/>
    <mergeCell ref="AA29:AD29"/>
    <mergeCell ref="K28:M28"/>
    <mergeCell ref="N28:P28"/>
    <mergeCell ref="AJ31:AL31"/>
    <mergeCell ref="AA30:AD30"/>
    <mergeCell ref="AA31:AD31"/>
    <mergeCell ref="AE29:AF29"/>
    <mergeCell ref="AE30:AF30"/>
    <mergeCell ref="AE31:AF31"/>
    <mergeCell ref="AG29:AI29"/>
    <mergeCell ref="AG30:AI30"/>
    <mergeCell ref="AG31:AI31"/>
    <mergeCell ref="AJ29:AL29"/>
    <mergeCell ref="Q29:U29"/>
    <mergeCell ref="V29:X29"/>
    <mergeCell ref="Q30:U30"/>
    <mergeCell ref="V30:X30"/>
    <mergeCell ref="Q31:U31"/>
    <mergeCell ref="K30:M30"/>
    <mergeCell ref="N29:P29"/>
    <mergeCell ref="Q28:U28"/>
    <mergeCell ref="AA34:AD34"/>
    <mergeCell ref="AE34:AF34"/>
    <mergeCell ref="AG34:AI34"/>
    <mergeCell ref="AJ34:AL34"/>
    <mergeCell ref="AA33:AD33"/>
    <mergeCell ref="AE33:AF33"/>
    <mergeCell ref="AG33:AI33"/>
    <mergeCell ref="AJ33:AL33"/>
    <mergeCell ref="Q33:U33"/>
    <mergeCell ref="V33:X33"/>
    <mergeCell ref="Q34:U34"/>
    <mergeCell ref="V34:X34"/>
    <mergeCell ref="N19:X19"/>
    <mergeCell ref="B13:X13"/>
    <mergeCell ref="B25:J25"/>
    <mergeCell ref="B26:J26"/>
    <mergeCell ref="B27:J27"/>
    <mergeCell ref="C14:M14"/>
    <mergeCell ref="C16:M16"/>
    <mergeCell ref="C17:M17"/>
    <mergeCell ref="A15:B15"/>
    <mergeCell ref="A18:B18"/>
    <mergeCell ref="C19:M19"/>
    <mergeCell ref="A20:X20"/>
    <mergeCell ref="A21:A22"/>
    <mergeCell ref="K22:M22"/>
    <mergeCell ref="N22:P22"/>
    <mergeCell ref="V23:X23"/>
    <mergeCell ref="Q24:U24"/>
    <mergeCell ref="V24:X24"/>
    <mergeCell ref="Q25:U25"/>
    <mergeCell ref="V25:X25"/>
    <mergeCell ref="Q26:U26"/>
    <mergeCell ref="V26:X26"/>
    <mergeCell ref="Q27:U27"/>
    <mergeCell ref="V27:X27"/>
    <mergeCell ref="K38:X38"/>
    <mergeCell ref="A37:J37"/>
    <mergeCell ref="A25:A30"/>
    <mergeCell ref="A31:A32"/>
    <mergeCell ref="K26:M26"/>
    <mergeCell ref="N26:P26"/>
    <mergeCell ref="K27:M27"/>
    <mergeCell ref="N27:P27"/>
    <mergeCell ref="K29:M29"/>
    <mergeCell ref="V31:X31"/>
    <mergeCell ref="Q32:U32"/>
    <mergeCell ref="V28:X28"/>
  </mergeCells>
  <dataValidations count="2">
    <dataValidation type="textLength" allowBlank="1" showInputMessage="1" showErrorMessage="1" error="Seule possibilité : &quot;X&quot;" sqref="K23:X34">
      <formula1>1</formula1>
      <formula2>1</formula2>
    </dataValidation>
    <dataValidation type="date" allowBlank="1" showInputMessage="1" showErrorMessage="1" error="Format de saisie JJ/MM/AAAA" sqref="O8:X9">
      <formula1>44805</formula1>
      <formula2>45107</formula2>
    </dataValidation>
  </dataValidations>
  <printOptions horizontalCentered="1" verticalCentered="1"/>
  <pageMargins left="0.39370078740157483" right="0.35433070866141736" top="0.39370078740157483" bottom="0.47244094488188981" header="0.31496062992125984" footer="0.31496062992125984"/>
  <pageSetup paperSize="9" scale="53" orientation="portrait" verticalDpi="300" r:id="rId1"/>
  <headerFooter>
    <oddFooter>&amp;L&amp;"-,Italique"&amp;9Académie de Bordeaux - Baccalauréat professionnel Commercialisation et Services en Restauration + BEP restauration option CSR (DI) - Dossier CCF - vs 2014</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58"/>
  <sheetViews>
    <sheetView showGridLines="0" tabSelected="1" topLeftCell="A13" zoomScale="55" zoomScaleNormal="55" zoomScalePageLayoutView="90" workbookViewId="0">
      <selection activeCell="AB26" sqref="AB26:AD26"/>
    </sheetView>
  </sheetViews>
  <sheetFormatPr baseColWidth="10" defaultColWidth="11" defaultRowHeight="25.5" customHeight="1" x14ac:dyDescent="0.25"/>
  <cols>
    <col min="1" max="1" width="20.42578125" style="1" customWidth="1"/>
    <col min="2" max="2" width="44.85546875" style="1" customWidth="1"/>
    <col min="3" max="3" width="20.140625" style="1" customWidth="1"/>
    <col min="4" max="4" width="2.7109375" style="1" customWidth="1"/>
    <col min="5" max="5" width="3.42578125" style="1" customWidth="1"/>
    <col min="6" max="9" width="2.28515625" style="1" customWidth="1"/>
    <col min="10" max="10" width="3.42578125" style="1" customWidth="1"/>
    <col min="11" max="11" width="1.140625" style="1" customWidth="1"/>
    <col min="12" max="13" width="3.42578125" style="1" customWidth="1"/>
    <col min="14" max="15" width="2.28515625" style="1" customWidth="1"/>
    <col min="16" max="16" width="3.42578125" style="1" customWidth="1"/>
    <col min="17" max="21" width="1.85546875" style="1" customWidth="1"/>
    <col min="22" max="22" width="3.42578125" style="1" customWidth="1"/>
    <col min="23" max="23" width="2.28515625" style="1" customWidth="1"/>
    <col min="24" max="24" width="3.42578125" style="1" customWidth="1"/>
    <col min="25" max="25" width="19.85546875" style="1" customWidth="1"/>
    <col min="26" max="26" width="11" style="1"/>
    <col min="27" max="27" width="18.140625" style="1" customWidth="1"/>
    <col min="28" max="29" width="11" style="1"/>
    <col min="30" max="30" width="12.7109375" style="1" customWidth="1"/>
    <col min="31" max="32" width="11" style="1"/>
    <col min="33" max="33" width="14.85546875" style="1" customWidth="1"/>
    <col min="34" max="34" width="3.140625" style="1" customWidth="1"/>
    <col min="35" max="16384" width="11" style="1"/>
  </cols>
  <sheetData>
    <row r="1" spans="1:29" ht="57" customHeight="1" thickBot="1" x14ac:dyDescent="0.3">
      <c r="A1" s="385" t="s">
        <v>30</v>
      </c>
      <c r="B1" s="385"/>
      <c r="C1" s="385"/>
      <c r="D1" s="385"/>
      <c r="E1" s="385"/>
      <c r="F1" s="385"/>
      <c r="G1" s="385"/>
      <c r="H1" s="385"/>
      <c r="I1" s="385"/>
      <c r="J1" s="385"/>
      <c r="K1" s="385"/>
      <c r="L1" s="385"/>
      <c r="M1" s="385"/>
      <c r="N1" s="385"/>
      <c r="O1" s="385"/>
      <c r="P1" s="385"/>
      <c r="Q1" s="385"/>
      <c r="R1" s="385"/>
      <c r="S1" s="385"/>
      <c r="T1" s="385"/>
      <c r="U1" s="385"/>
      <c r="V1" s="385"/>
      <c r="W1" s="385"/>
      <c r="X1" s="385"/>
      <c r="Y1" s="385"/>
    </row>
    <row r="2" spans="1:29" ht="35.450000000000003" customHeight="1" thickBot="1" x14ac:dyDescent="0.3">
      <c r="A2" s="328"/>
      <c r="B2" s="328"/>
      <c r="C2" s="328"/>
      <c r="D2" s="3"/>
      <c r="E2" s="3"/>
      <c r="F2" s="62" t="s">
        <v>0</v>
      </c>
      <c r="G2" s="62"/>
      <c r="H2" s="62"/>
      <c r="I2" s="62"/>
      <c r="J2" s="62"/>
      <c r="K2" s="62"/>
      <c r="L2" s="62"/>
      <c r="M2" s="62"/>
      <c r="N2" s="404">
        <f>+'1-Candidat, établissement'!G2</f>
        <v>2023</v>
      </c>
      <c r="O2" s="405"/>
      <c r="P2" s="405"/>
      <c r="Q2" s="405"/>
      <c r="R2" s="405"/>
      <c r="S2" s="405"/>
      <c r="T2" s="405"/>
      <c r="U2" s="405"/>
      <c r="V2" s="405"/>
      <c r="W2" s="405"/>
      <c r="X2" s="406"/>
    </row>
    <row r="3" spans="1:29" ht="30" customHeight="1" x14ac:dyDescent="0.25">
      <c r="A3" s="324" t="s">
        <v>171</v>
      </c>
      <c r="B3" s="324"/>
      <c r="C3" s="324"/>
      <c r="D3" s="324"/>
      <c r="E3" s="324"/>
      <c r="F3" s="324"/>
      <c r="G3" s="324"/>
      <c r="H3" s="324"/>
      <c r="I3" s="324"/>
      <c r="J3" s="324"/>
      <c r="K3" s="324"/>
      <c r="L3" s="324"/>
      <c r="M3" s="324"/>
      <c r="N3" s="324"/>
      <c r="O3" s="324"/>
      <c r="P3" s="324"/>
      <c r="Q3" s="324"/>
      <c r="R3" s="324"/>
      <c r="S3" s="324"/>
      <c r="T3" s="324"/>
      <c r="U3" s="324"/>
      <c r="V3" s="324"/>
      <c r="W3" s="324"/>
      <c r="X3" s="324"/>
    </row>
    <row r="4" spans="1:29" ht="51" customHeight="1" x14ac:dyDescent="0.25">
      <c r="A4" s="427" t="s">
        <v>172</v>
      </c>
      <c r="B4" s="427"/>
      <c r="C4" s="427"/>
      <c r="D4" s="427"/>
      <c r="E4" s="427"/>
      <c r="F4" s="427"/>
      <c r="G4" s="427"/>
      <c r="H4" s="427"/>
      <c r="I4" s="427"/>
      <c r="J4" s="427"/>
      <c r="K4" s="427"/>
      <c r="L4" s="427"/>
      <c r="M4" s="427"/>
      <c r="N4" s="427"/>
      <c r="O4" s="427"/>
      <c r="P4" s="427"/>
      <c r="Q4" s="427"/>
      <c r="R4" s="427"/>
      <c r="S4" s="427"/>
      <c r="T4" s="427"/>
      <c r="U4" s="427"/>
      <c r="V4" s="427"/>
      <c r="W4" s="427"/>
      <c r="X4" s="427"/>
    </row>
    <row r="5" spans="1:29" ht="25.5" customHeight="1" x14ac:dyDescent="0.25">
      <c r="A5" s="386" t="s">
        <v>5</v>
      </c>
      <c r="B5" s="387"/>
      <c r="C5" s="388"/>
      <c r="D5" s="59"/>
      <c r="E5" s="173"/>
      <c r="F5" s="173"/>
      <c r="G5" s="173"/>
      <c r="H5" s="173"/>
      <c r="I5" s="173"/>
      <c r="J5" s="173"/>
      <c r="K5" s="173"/>
      <c r="L5" s="173"/>
      <c r="M5" s="173"/>
      <c r="N5" s="173"/>
      <c r="O5" s="173"/>
      <c r="P5" s="173"/>
      <c r="Q5" s="173"/>
      <c r="R5" s="173"/>
      <c r="S5" s="173"/>
      <c r="T5" s="173"/>
      <c r="U5" s="173"/>
      <c r="V5" s="173"/>
      <c r="W5" s="173"/>
      <c r="X5" s="173"/>
    </row>
    <row r="6" spans="1:29" ht="43.5" customHeight="1" x14ac:dyDescent="0.25">
      <c r="A6" s="395" t="str">
        <f>IF(+'1-Candidat, établissement'!E34="","",+'1-Candidat, établissement'!E34)</f>
        <v/>
      </c>
      <c r="B6" s="396"/>
      <c r="C6" s="397"/>
      <c r="D6" s="59"/>
      <c r="E6" s="173"/>
      <c r="F6" s="173"/>
      <c r="G6" s="173"/>
      <c r="H6" s="173"/>
      <c r="I6" s="173"/>
      <c r="J6" s="173"/>
      <c r="K6" s="173"/>
      <c r="L6" s="173"/>
      <c r="M6" s="173"/>
      <c r="N6" s="173"/>
      <c r="O6" s="173"/>
      <c r="P6" s="173"/>
      <c r="Q6" s="173"/>
      <c r="R6" s="173"/>
      <c r="S6" s="173"/>
      <c r="T6" s="173"/>
      <c r="U6" s="173"/>
      <c r="V6" s="173"/>
      <c r="W6" s="173"/>
      <c r="X6" s="173"/>
    </row>
    <row r="7" spans="1:29" ht="4.5" customHeight="1" thickBot="1" x14ac:dyDescent="0.3">
      <c r="A7" s="61"/>
      <c r="B7" s="61"/>
      <c r="C7" s="61"/>
      <c r="D7" s="61"/>
      <c r="E7" s="58"/>
      <c r="F7" s="58"/>
      <c r="G7" s="58"/>
      <c r="H7" s="58"/>
      <c r="I7" s="58"/>
      <c r="J7" s="58"/>
      <c r="K7" s="58"/>
      <c r="L7" s="58"/>
      <c r="M7" s="58"/>
      <c r="N7" s="58"/>
      <c r="O7" s="58"/>
      <c r="P7" s="58"/>
      <c r="Q7" s="58"/>
      <c r="R7" s="58"/>
      <c r="S7" s="58"/>
      <c r="T7" s="58"/>
      <c r="U7" s="58"/>
      <c r="V7" s="58"/>
      <c r="W7" s="58"/>
      <c r="X7" s="58"/>
    </row>
    <row r="8" spans="1:29" ht="21" customHeight="1" x14ac:dyDescent="0.25">
      <c r="A8" s="398" t="s">
        <v>18</v>
      </c>
      <c r="B8" s="399"/>
      <c r="C8" s="60" t="s">
        <v>19</v>
      </c>
      <c r="D8" s="59"/>
      <c r="E8" s="400" t="s">
        <v>27</v>
      </c>
      <c r="F8" s="401"/>
      <c r="G8" s="401"/>
      <c r="H8" s="401"/>
      <c r="I8" s="401"/>
      <c r="J8" s="401"/>
      <c r="K8" s="401"/>
      <c r="L8" s="401"/>
      <c r="M8" s="401"/>
      <c r="N8" s="428"/>
      <c r="O8" s="444"/>
      <c r="P8" s="407"/>
      <c r="Q8" s="407"/>
      <c r="R8" s="407"/>
      <c r="S8" s="407"/>
      <c r="T8" s="407"/>
      <c r="U8" s="407"/>
      <c r="V8" s="407"/>
      <c r="W8" s="407"/>
      <c r="X8" s="408"/>
    </row>
    <row r="9" spans="1:29" ht="40.5" customHeight="1" thickBot="1" x14ac:dyDescent="0.3">
      <c r="A9" s="446" t="str">
        <f>IF('1-Candidat, établissement'!E26="","",('1-Candidat, établissement'!E26))</f>
        <v/>
      </c>
      <c r="B9" s="447"/>
      <c r="C9" s="179"/>
      <c r="D9" s="59"/>
      <c r="E9" s="402"/>
      <c r="F9" s="403"/>
      <c r="G9" s="403"/>
      <c r="H9" s="403"/>
      <c r="I9" s="403"/>
      <c r="J9" s="403"/>
      <c r="K9" s="403"/>
      <c r="L9" s="403"/>
      <c r="M9" s="403"/>
      <c r="N9" s="429"/>
      <c r="O9" s="445"/>
      <c r="P9" s="409"/>
      <c r="Q9" s="409"/>
      <c r="R9" s="409"/>
      <c r="S9" s="409"/>
      <c r="T9" s="409"/>
      <c r="U9" s="409"/>
      <c r="V9" s="409"/>
      <c r="W9" s="409"/>
      <c r="X9" s="410"/>
    </row>
    <row r="10" spans="1:29" ht="44.1" customHeight="1" thickBot="1" x14ac:dyDescent="0.3">
      <c r="A10" s="59"/>
      <c r="B10" s="59"/>
      <c r="C10" s="59"/>
      <c r="D10" s="59"/>
      <c r="E10" s="59"/>
      <c r="F10" s="59"/>
      <c r="G10" s="59"/>
      <c r="H10" s="59"/>
      <c r="I10" s="59"/>
      <c r="J10" s="59"/>
      <c r="K10" s="59"/>
      <c r="L10" s="59"/>
      <c r="M10" s="59"/>
      <c r="R10" s="460" t="s">
        <v>191</v>
      </c>
      <c r="S10" s="461"/>
      <c r="T10" s="461"/>
      <c r="U10" s="461"/>
      <c r="V10" s="461"/>
      <c r="W10" s="461"/>
      <c r="X10" s="462"/>
    </row>
    <row r="11" spans="1:29" ht="48.95" customHeight="1" thickBot="1" x14ac:dyDescent="0.3">
      <c r="A11" s="478" t="s">
        <v>173</v>
      </c>
      <c r="B11" s="451" t="s">
        <v>179</v>
      </c>
      <c r="C11" s="452"/>
      <c r="D11" s="452"/>
      <c r="E11" s="452"/>
      <c r="F11" s="452"/>
      <c r="G11" s="452"/>
      <c r="H11" s="452"/>
      <c r="I11" s="452"/>
      <c r="J11" s="452"/>
      <c r="K11" s="452"/>
      <c r="L11" s="452"/>
      <c r="M11" s="453"/>
      <c r="N11" s="59"/>
      <c r="O11" s="59"/>
      <c r="P11" s="59"/>
      <c r="Q11" s="59"/>
      <c r="R11" s="59"/>
      <c r="S11" s="59"/>
      <c r="T11" s="59"/>
      <c r="U11" s="59"/>
      <c r="V11" s="59"/>
      <c r="W11" s="59"/>
      <c r="X11" s="59"/>
    </row>
    <row r="12" spans="1:29" ht="55.5" customHeight="1" thickBot="1" x14ac:dyDescent="0.3">
      <c r="A12" s="478"/>
      <c r="B12" s="454"/>
      <c r="C12" s="455"/>
      <c r="D12" s="455"/>
      <c r="E12" s="455"/>
      <c r="F12" s="455"/>
      <c r="G12" s="455"/>
      <c r="H12" s="455"/>
      <c r="I12" s="455"/>
      <c r="J12" s="455"/>
      <c r="K12" s="455"/>
      <c r="L12" s="455"/>
      <c r="M12" s="456"/>
      <c r="N12" s="174"/>
      <c r="O12" s="174"/>
      <c r="P12" s="174"/>
      <c r="Q12" s="476">
        <f>'2- Epreuve EP1'!K36</f>
        <v>0</v>
      </c>
      <c r="R12" s="461"/>
      <c r="S12" s="461"/>
      <c r="T12" s="461"/>
      <c r="U12" s="461"/>
      <c r="V12" s="461"/>
      <c r="W12" s="461"/>
      <c r="X12" s="462"/>
      <c r="Z12" s="443"/>
      <c r="AA12" s="443"/>
      <c r="AB12" s="443"/>
      <c r="AC12" s="443"/>
    </row>
    <row r="13" spans="1:29" ht="51.6" customHeight="1" x14ac:dyDescent="0.25">
      <c r="A13" s="478"/>
      <c r="B13" s="457"/>
      <c r="C13" s="458"/>
      <c r="D13" s="458"/>
      <c r="E13" s="458"/>
      <c r="F13" s="458"/>
      <c r="G13" s="458"/>
      <c r="H13" s="458"/>
      <c r="I13" s="458"/>
      <c r="J13" s="458"/>
      <c r="K13" s="458"/>
      <c r="L13" s="458"/>
      <c r="M13" s="459"/>
      <c r="N13" s="174"/>
      <c r="O13" s="174"/>
      <c r="P13" s="174"/>
      <c r="Q13" s="174"/>
      <c r="R13" s="174"/>
      <c r="S13" s="174"/>
      <c r="T13" s="174"/>
      <c r="U13" s="174"/>
      <c r="V13" s="174"/>
      <c r="W13" s="174"/>
      <c r="X13" s="174"/>
      <c r="Z13" s="443"/>
      <c r="AA13" s="443"/>
      <c r="AB13" s="443"/>
      <c r="AC13" s="443"/>
    </row>
    <row r="14" spans="1:29" ht="2.4500000000000002" customHeight="1" x14ac:dyDescent="0.25">
      <c r="A14" s="88"/>
      <c r="B14" s="448"/>
      <c r="C14" s="449"/>
      <c r="D14" s="449"/>
      <c r="E14" s="449"/>
      <c r="F14" s="449"/>
      <c r="G14" s="449"/>
      <c r="H14" s="449"/>
      <c r="I14" s="449"/>
      <c r="J14" s="449"/>
      <c r="K14" s="449"/>
      <c r="L14" s="449"/>
      <c r="M14" s="450"/>
      <c r="N14" s="485"/>
      <c r="O14" s="485"/>
      <c r="P14" s="485"/>
      <c r="Q14" s="485"/>
      <c r="R14" s="485"/>
      <c r="S14" s="485"/>
      <c r="T14" s="485"/>
      <c r="U14" s="485"/>
      <c r="V14" s="485"/>
      <c r="W14" s="485"/>
      <c r="X14" s="485"/>
      <c r="Z14" s="443"/>
      <c r="AA14" s="443"/>
      <c r="AB14" s="443"/>
      <c r="AC14" s="443"/>
    </row>
    <row r="15" spans="1:29" ht="54.95" customHeight="1" thickBot="1" x14ac:dyDescent="0.3">
      <c r="A15" s="477" t="s">
        <v>177</v>
      </c>
      <c r="B15" s="451" t="s">
        <v>180</v>
      </c>
      <c r="C15" s="452"/>
      <c r="D15" s="452"/>
      <c r="E15" s="452"/>
      <c r="F15" s="452"/>
      <c r="G15" s="452"/>
      <c r="H15" s="452"/>
      <c r="I15" s="452"/>
      <c r="J15" s="452"/>
      <c r="K15" s="452"/>
      <c r="L15" s="452"/>
      <c r="M15" s="453"/>
      <c r="N15" s="87"/>
      <c r="O15" s="87"/>
      <c r="P15" s="87"/>
      <c r="Q15" s="87"/>
      <c r="R15" s="87"/>
      <c r="S15" s="87"/>
      <c r="T15" s="87"/>
      <c r="U15" s="87"/>
      <c r="V15" s="87"/>
      <c r="W15" s="87"/>
      <c r="X15" s="87"/>
      <c r="Z15" s="160"/>
      <c r="AA15" s="160"/>
      <c r="AB15" s="160"/>
      <c r="AC15" s="160"/>
    </row>
    <row r="16" spans="1:29" ht="54.95" customHeight="1" thickBot="1" x14ac:dyDescent="0.3">
      <c r="A16" s="477"/>
      <c r="B16" s="454"/>
      <c r="C16" s="455"/>
      <c r="D16" s="455"/>
      <c r="E16" s="455"/>
      <c r="F16" s="455"/>
      <c r="G16" s="455"/>
      <c r="H16" s="455"/>
      <c r="I16" s="455"/>
      <c r="J16" s="455"/>
      <c r="K16" s="455"/>
      <c r="L16" s="455"/>
      <c r="M16" s="456"/>
      <c r="N16" s="87"/>
      <c r="O16" s="87"/>
      <c r="P16" s="87"/>
      <c r="Q16" s="479">
        <f>'3- Epreuve EP2 '!C9</f>
        <v>0</v>
      </c>
      <c r="R16" s="480"/>
      <c r="S16" s="480"/>
      <c r="T16" s="480"/>
      <c r="U16" s="480"/>
      <c r="V16" s="480"/>
      <c r="W16" s="480"/>
      <c r="X16" s="481"/>
      <c r="Z16" s="160"/>
      <c r="AA16" s="160"/>
      <c r="AB16" s="160"/>
      <c r="AC16" s="160"/>
    </row>
    <row r="17" spans="1:34" ht="51.95" customHeight="1" x14ac:dyDescent="0.25">
      <c r="A17" s="477"/>
      <c r="B17" s="457"/>
      <c r="C17" s="458"/>
      <c r="D17" s="458"/>
      <c r="E17" s="458"/>
      <c r="F17" s="458"/>
      <c r="G17" s="458"/>
      <c r="H17" s="458"/>
      <c r="I17" s="458"/>
      <c r="J17" s="458"/>
      <c r="K17" s="458"/>
      <c r="L17" s="458"/>
      <c r="M17" s="459"/>
      <c r="N17" s="174"/>
      <c r="O17" s="174"/>
      <c r="P17" s="174"/>
      <c r="Q17" s="174"/>
      <c r="R17" s="174"/>
      <c r="S17" s="174"/>
      <c r="T17" s="174"/>
      <c r="U17" s="174"/>
      <c r="V17" s="174"/>
      <c r="W17" s="174"/>
      <c r="X17" s="174"/>
    </row>
    <row r="18" spans="1:34" ht="3" customHeight="1" thickBot="1" x14ac:dyDescent="0.3">
      <c r="A18" s="88"/>
      <c r="B18" s="482"/>
      <c r="C18" s="483"/>
      <c r="D18" s="483"/>
      <c r="E18" s="483"/>
      <c r="F18" s="483"/>
      <c r="G18" s="483"/>
      <c r="H18" s="483"/>
      <c r="I18" s="483"/>
      <c r="J18" s="483"/>
      <c r="K18" s="483"/>
      <c r="L18" s="483"/>
      <c r="M18" s="484"/>
      <c r="N18" s="485"/>
      <c r="O18" s="485"/>
      <c r="P18" s="485"/>
      <c r="Q18" s="485"/>
      <c r="R18" s="485"/>
      <c r="S18" s="485"/>
      <c r="T18" s="485"/>
      <c r="U18" s="485"/>
      <c r="V18" s="485"/>
      <c r="W18" s="485"/>
      <c r="X18" s="485"/>
    </row>
    <row r="19" spans="1:34" ht="56.45" customHeight="1" thickBot="1" x14ac:dyDescent="0.3">
      <c r="A19" s="472" t="s">
        <v>178</v>
      </c>
      <c r="B19" s="451" t="s">
        <v>181</v>
      </c>
      <c r="C19" s="452"/>
      <c r="D19" s="452"/>
      <c r="E19" s="452"/>
      <c r="F19" s="452"/>
      <c r="G19" s="452"/>
      <c r="H19" s="452"/>
      <c r="I19" s="452"/>
      <c r="J19" s="452"/>
      <c r="K19" s="452"/>
      <c r="L19" s="452"/>
      <c r="M19" s="453"/>
      <c r="N19" s="172"/>
      <c r="O19" s="172"/>
      <c r="P19" s="172"/>
      <c r="Q19" s="172"/>
      <c r="R19" s="172"/>
      <c r="S19" s="172"/>
      <c r="T19" s="172"/>
      <c r="U19" s="172"/>
      <c r="V19" s="172"/>
      <c r="W19" s="172"/>
      <c r="X19" s="172"/>
    </row>
    <row r="20" spans="1:34" s="166" customFormat="1" ht="53.45" customHeight="1" thickBot="1" x14ac:dyDescent="0.3">
      <c r="A20" s="472"/>
      <c r="B20" s="454"/>
      <c r="C20" s="455"/>
      <c r="D20" s="455"/>
      <c r="E20" s="455"/>
      <c r="F20" s="455"/>
      <c r="G20" s="455"/>
      <c r="H20" s="455"/>
      <c r="I20" s="455"/>
      <c r="J20" s="455"/>
      <c r="K20" s="455"/>
      <c r="L20" s="455"/>
      <c r="M20" s="456"/>
      <c r="N20" s="86"/>
      <c r="O20" s="86"/>
      <c r="P20" s="86"/>
      <c r="Q20" s="473">
        <f>'4- Epreuve EP3 '!C9</f>
        <v>0</v>
      </c>
      <c r="R20" s="474"/>
      <c r="S20" s="474"/>
      <c r="T20" s="474"/>
      <c r="U20" s="474"/>
      <c r="V20" s="474"/>
      <c r="W20" s="474"/>
      <c r="X20" s="475"/>
      <c r="Y20" s="86"/>
      <c r="Z20" s="86"/>
      <c r="AA20" s="86"/>
      <c r="AB20" s="86"/>
      <c r="AC20" s="86"/>
      <c r="AD20" s="86"/>
      <c r="AE20" s="86"/>
      <c r="AF20" s="86"/>
      <c r="AG20" s="86"/>
      <c r="AH20" s="86"/>
    </row>
    <row r="21" spans="1:34" s="166" customFormat="1" ht="56.1" customHeight="1" x14ac:dyDescent="0.25">
      <c r="A21" s="472"/>
      <c r="B21" s="457"/>
      <c r="C21" s="458"/>
      <c r="D21" s="458"/>
      <c r="E21" s="458"/>
      <c r="F21" s="458"/>
      <c r="G21" s="458"/>
      <c r="H21" s="458"/>
      <c r="I21" s="458"/>
      <c r="J21" s="458"/>
      <c r="K21" s="458"/>
      <c r="L21" s="458"/>
      <c r="M21" s="459"/>
      <c r="N21" s="86"/>
      <c r="O21" s="86"/>
      <c r="P21" s="86"/>
      <c r="Q21" s="85"/>
      <c r="R21" s="85"/>
      <c r="S21" s="85"/>
      <c r="T21" s="85"/>
      <c r="U21" s="85"/>
      <c r="V21" s="378"/>
      <c r="W21" s="378"/>
      <c r="X21" s="378"/>
      <c r="Y21" s="378"/>
      <c r="Z21" s="378"/>
      <c r="AA21" s="378"/>
      <c r="AB21" s="378"/>
      <c r="AC21" s="378"/>
      <c r="AD21" s="378"/>
      <c r="AE21" s="378"/>
      <c r="AF21" s="378"/>
      <c r="AG21" s="378"/>
      <c r="AH21" s="86"/>
    </row>
    <row r="22" spans="1:34" s="166" customFormat="1" ht="65.099999999999994" customHeight="1" x14ac:dyDescent="0.25">
      <c r="A22" s="167"/>
      <c r="B22" s="463"/>
      <c r="C22" s="463"/>
      <c r="D22" s="463"/>
      <c r="E22" s="464"/>
      <c r="F22" s="464"/>
      <c r="G22" s="464"/>
      <c r="H22" s="440"/>
      <c r="I22" s="440"/>
      <c r="J22" s="440"/>
      <c r="K22" s="440"/>
      <c r="L22" s="440"/>
      <c r="M22" s="440"/>
      <c r="N22" s="440"/>
      <c r="O22" s="440"/>
      <c r="P22" s="440"/>
      <c r="Q22" s="79"/>
      <c r="R22" s="79"/>
      <c r="S22" s="79"/>
      <c r="T22" s="79"/>
      <c r="U22" s="79"/>
      <c r="V22" s="439"/>
      <c r="W22" s="439"/>
      <c r="X22" s="439"/>
      <c r="Y22" s="439"/>
      <c r="Z22" s="439"/>
      <c r="AA22" s="439"/>
      <c r="AB22" s="439"/>
      <c r="AC22" s="439"/>
      <c r="AD22" s="439"/>
      <c r="AE22" s="439"/>
      <c r="AF22" s="439"/>
      <c r="AG22" s="439"/>
    </row>
    <row r="23" spans="1:34" s="166" customFormat="1" ht="59.1" customHeight="1" x14ac:dyDescent="0.25">
      <c r="A23" s="441" t="s">
        <v>170</v>
      </c>
      <c r="B23" s="442"/>
      <c r="C23" s="442"/>
      <c r="D23" s="442"/>
      <c r="E23" s="442"/>
      <c r="F23" s="442"/>
      <c r="G23" s="442"/>
      <c r="H23" s="442"/>
      <c r="I23" s="442"/>
      <c r="J23" s="442"/>
      <c r="K23" s="442"/>
      <c r="L23" s="442"/>
      <c r="M23" s="442"/>
      <c r="N23" s="168"/>
      <c r="O23" s="168"/>
      <c r="P23" s="168"/>
      <c r="Q23" s="79"/>
      <c r="R23" s="79"/>
      <c r="S23" s="79"/>
      <c r="T23" s="79"/>
      <c r="U23" s="79"/>
      <c r="V23" s="439"/>
      <c r="W23" s="439"/>
      <c r="X23" s="439"/>
      <c r="Y23" s="439"/>
      <c r="Z23" s="439"/>
      <c r="AA23" s="439"/>
      <c r="AB23" s="439"/>
      <c r="AC23" s="439"/>
      <c r="AD23" s="439"/>
      <c r="AE23" s="439"/>
      <c r="AF23" s="439"/>
      <c r="AG23" s="439"/>
    </row>
    <row r="24" spans="1:34" s="166" customFormat="1" ht="15.95" customHeight="1" x14ac:dyDescent="0.25">
      <c r="A24" s="441"/>
      <c r="B24" s="442"/>
      <c r="C24" s="442"/>
      <c r="D24" s="442"/>
      <c r="E24" s="442"/>
      <c r="F24" s="442"/>
      <c r="G24" s="442"/>
      <c r="H24" s="442"/>
      <c r="I24" s="442"/>
      <c r="J24" s="442"/>
      <c r="K24" s="442"/>
      <c r="L24" s="442"/>
      <c r="M24" s="442"/>
      <c r="N24" s="440"/>
      <c r="O24" s="440"/>
      <c r="P24" s="440"/>
      <c r="Q24" s="80"/>
      <c r="R24" s="80"/>
      <c r="S24" s="80"/>
      <c r="T24" s="80"/>
      <c r="U24" s="80"/>
      <c r="V24" s="439"/>
      <c r="W24" s="439"/>
      <c r="X24" s="439"/>
      <c r="Y24" s="439"/>
      <c r="Z24" s="439"/>
      <c r="AA24" s="439"/>
      <c r="AB24" s="439"/>
      <c r="AC24" s="439"/>
      <c r="AD24" s="439"/>
      <c r="AE24" s="439"/>
      <c r="AF24" s="439"/>
      <c r="AG24" s="439"/>
    </row>
    <row r="25" spans="1:34" s="166" customFormat="1" ht="42.6" customHeight="1" thickBot="1" x14ac:dyDescent="0.3">
      <c r="A25" s="441"/>
      <c r="B25" s="442"/>
      <c r="C25" s="442"/>
      <c r="D25" s="442"/>
      <c r="E25" s="442"/>
      <c r="F25" s="442"/>
      <c r="G25" s="442"/>
      <c r="H25" s="442"/>
      <c r="I25" s="442"/>
      <c r="J25" s="442"/>
      <c r="K25" s="442"/>
      <c r="L25" s="442"/>
      <c r="M25" s="442"/>
      <c r="N25" s="168"/>
      <c r="O25" s="168"/>
      <c r="P25" s="168"/>
      <c r="Q25" s="80"/>
      <c r="R25" s="80"/>
      <c r="S25" s="80"/>
      <c r="T25" s="80"/>
      <c r="U25" s="80"/>
      <c r="V25" s="439"/>
      <c r="W25" s="439"/>
      <c r="X25" s="439"/>
      <c r="Y25" s="439"/>
      <c r="Z25" s="439"/>
      <c r="AA25" s="439"/>
      <c r="AB25" s="439"/>
      <c r="AC25" s="439"/>
      <c r="AD25" s="439"/>
      <c r="AE25" s="439"/>
      <c r="AF25" s="439"/>
      <c r="AG25" s="439"/>
    </row>
    <row r="26" spans="1:34" s="166" customFormat="1" ht="102" customHeight="1" x14ac:dyDescent="0.25">
      <c r="A26" s="573" t="s">
        <v>198</v>
      </c>
      <c r="B26" s="574"/>
      <c r="C26" s="574"/>
      <c r="D26" s="574"/>
      <c r="E26" s="574"/>
      <c r="F26" s="574"/>
      <c r="G26" s="574"/>
      <c r="H26" s="574"/>
      <c r="I26" s="574"/>
      <c r="J26" s="574"/>
      <c r="K26" s="574"/>
      <c r="L26" s="574"/>
      <c r="M26" s="575"/>
      <c r="N26" s="168"/>
      <c r="O26" s="168"/>
      <c r="P26" s="168"/>
      <c r="Q26" s="80"/>
      <c r="R26" s="80"/>
      <c r="S26" s="80"/>
      <c r="T26" s="80"/>
      <c r="U26" s="80"/>
      <c r="V26" s="439"/>
      <c r="W26" s="439"/>
      <c r="X26" s="439"/>
      <c r="Y26" s="439"/>
      <c r="Z26" s="439"/>
      <c r="AA26" s="439"/>
      <c r="AB26" s="439"/>
      <c r="AC26" s="439"/>
      <c r="AD26" s="439"/>
      <c r="AE26" s="439"/>
      <c r="AF26" s="439"/>
      <c r="AG26" s="439"/>
    </row>
    <row r="27" spans="1:34" s="166" customFormat="1" ht="72.95" customHeight="1" x14ac:dyDescent="0.25">
      <c r="A27" s="576"/>
      <c r="B27" s="572"/>
      <c r="C27" s="572"/>
      <c r="D27" s="572"/>
      <c r="E27" s="572"/>
      <c r="F27" s="572"/>
      <c r="G27" s="572"/>
      <c r="H27" s="572"/>
      <c r="I27" s="572"/>
      <c r="J27" s="572"/>
      <c r="K27" s="572"/>
      <c r="L27" s="572"/>
      <c r="M27" s="577"/>
      <c r="N27" s="440"/>
      <c r="O27" s="440"/>
      <c r="P27" s="440"/>
      <c r="Q27" s="80"/>
      <c r="R27" s="80"/>
      <c r="S27" s="80"/>
      <c r="T27" s="80"/>
      <c r="U27" s="80"/>
      <c r="V27" s="439"/>
      <c r="W27" s="439"/>
      <c r="X27" s="439"/>
      <c r="Y27" s="439"/>
      <c r="Z27" s="439"/>
      <c r="AA27" s="439"/>
      <c r="AB27" s="439"/>
      <c r="AC27" s="439"/>
      <c r="AD27" s="439"/>
      <c r="AE27" s="439"/>
      <c r="AF27" s="439"/>
      <c r="AG27" s="439"/>
    </row>
    <row r="28" spans="1:34" s="166" customFormat="1" ht="74.099999999999994" customHeight="1" x14ac:dyDescent="0.25">
      <c r="A28" s="576"/>
      <c r="B28" s="572"/>
      <c r="C28" s="572"/>
      <c r="D28" s="572"/>
      <c r="E28" s="572"/>
      <c r="F28" s="572"/>
      <c r="G28" s="572"/>
      <c r="H28" s="572"/>
      <c r="I28" s="572"/>
      <c r="J28" s="572"/>
      <c r="K28" s="572"/>
      <c r="L28" s="572"/>
      <c r="M28" s="577"/>
      <c r="N28" s="168"/>
      <c r="O28" s="168"/>
      <c r="P28" s="168"/>
      <c r="Q28" s="80"/>
      <c r="R28" s="80"/>
      <c r="S28" s="80"/>
      <c r="T28" s="80"/>
      <c r="U28" s="80"/>
      <c r="V28" s="439"/>
      <c r="W28" s="439"/>
      <c r="X28" s="439"/>
      <c r="Y28" s="439"/>
      <c r="Z28" s="439"/>
      <c r="AA28" s="439"/>
      <c r="AB28" s="439"/>
      <c r="AC28" s="439"/>
      <c r="AD28" s="439"/>
      <c r="AE28" s="439"/>
      <c r="AF28" s="439"/>
      <c r="AG28" s="439"/>
    </row>
    <row r="29" spans="1:34" s="166" customFormat="1" ht="66.95" customHeight="1" x14ac:dyDescent="0.25">
      <c r="A29" s="576"/>
      <c r="B29" s="572"/>
      <c r="C29" s="572"/>
      <c r="D29" s="572"/>
      <c r="E29" s="572"/>
      <c r="F29" s="572"/>
      <c r="G29" s="572"/>
      <c r="H29" s="572"/>
      <c r="I29" s="572"/>
      <c r="J29" s="572"/>
      <c r="K29" s="572"/>
      <c r="L29" s="572"/>
      <c r="M29" s="577"/>
      <c r="N29" s="168"/>
      <c r="O29" s="168"/>
      <c r="P29" s="168"/>
      <c r="Q29" s="80"/>
      <c r="R29" s="80"/>
      <c r="S29" s="80"/>
      <c r="T29" s="80"/>
      <c r="U29" s="80"/>
      <c r="V29" s="439"/>
      <c r="W29" s="439"/>
      <c r="X29" s="439"/>
      <c r="Y29" s="439"/>
      <c r="Z29" s="439"/>
      <c r="AA29" s="439"/>
      <c r="AB29" s="439"/>
      <c r="AC29" s="439"/>
      <c r="AD29" s="439"/>
      <c r="AE29" s="439"/>
      <c r="AF29" s="439"/>
      <c r="AG29" s="439"/>
    </row>
    <row r="30" spans="1:34" s="166" customFormat="1" ht="55.5" customHeight="1" x14ac:dyDescent="0.25">
      <c r="A30" s="576"/>
      <c r="B30" s="572"/>
      <c r="C30" s="572"/>
      <c r="D30" s="572"/>
      <c r="E30" s="572"/>
      <c r="F30" s="572"/>
      <c r="G30" s="572"/>
      <c r="H30" s="572"/>
      <c r="I30" s="572"/>
      <c r="J30" s="572"/>
      <c r="K30" s="572"/>
      <c r="L30" s="572"/>
      <c r="M30" s="577"/>
      <c r="N30" s="168"/>
      <c r="O30" s="168"/>
      <c r="P30" s="168"/>
      <c r="Q30" s="80"/>
      <c r="R30" s="80"/>
      <c r="S30" s="80"/>
      <c r="T30" s="80"/>
      <c r="U30" s="80"/>
      <c r="V30" s="439"/>
      <c r="W30" s="439"/>
      <c r="X30" s="439"/>
      <c r="Y30" s="439"/>
      <c r="Z30" s="439"/>
      <c r="AA30" s="439"/>
      <c r="AB30" s="439"/>
      <c r="AC30" s="439"/>
      <c r="AD30" s="439"/>
      <c r="AE30" s="439"/>
      <c r="AF30" s="439"/>
      <c r="AG30" s="439"/>
    </row>
    <row r="31" spans="1:34" s="166" customFormat="1" ht="53.45" customHeight="1" thickBot="1" x14ac:dyDescent="0.3">
      <c r="A31" s="578"/>
      <c r="B31" s="579"/>
      <c r="C31" s="579"/>
      <c r="D31" s="579"/>
      <c r="E31" s="579"/>
      <c r="F31" s="579"/>
      <c r="G31" s="579"/>
      <c r="H31" s="579"/>
      <c r="I31" s="579"/>
      <c r="J31" s="579"/>
      <c r="K31" s="579"/>
      <c r="L31" s="579"/>
      <c r="M31" s="580"/>
      <c r="N31" s="168"/>
      <c r="O31" s="168"/>
      <c r="P31" s="168"/>
      <c r="Q31" s="80"/>
      <c r="R31" s="80"/>
      <c r="S31" s="80"/>
      <c r="T31" s="80"/>
      <c r="U31" s="80"/>
      <c r="V31" s="439"/>
      <c r="W31" s="439"/>
      <c r="X31" s="439"/>
      <c r="Y31" s="439"/>
      <c r="Z31" s="439"/>
      <c r="AA31" s="439"/>
      <c r="AB31" s="439"/>
      <c r="AC31" s="439"/>
      <c r="AD31" s="439"/>
      <c r="AE31" s="439"/>
      <c r="AF31" s="439"/>
      <c r="AG31" s="439"/>
    </row>
    <row r="32" spans="1:34" s="166" customFormat="1" ht="56.45" customHeight="1" x14ac:dyDescent="0.25">
      <c r="A32" s="167"/>
      <c r="B32" s="463"/>
      <c r="C32" s="463"/>
      <c r="D32" s="463"/>
      <c r="E32" s="168"/>
      <c r="F32" s="168"/>
      <c r="G32" s="168"/>
      <c r="H32" s="168"/>
      <c r="I32" s="168"/>
      <c r="J32" s="168"/>
      <c r="K32" s="168"/>
      <c r="L32" s="168"/>
      <c r="M32" s="168"/>
      <c r="N32" s="168"/>
      <c r="O32" s="168"/>
      <c r="P32" s="168"/>
      <c r="Q32" s="80"/>
      <c r="R32" s="80"/>
      <c r="S32" s="80"/>
      <c r="T32" s="80"/>
      <c r="U32" s="80"/>
      <c r="V32" s="439"/>
      <c r="W32" s="439"/>
      <c r="X32" s="439"/>
      <c r="Y32" s="439"/>
      <c r="Z32" s="439"/>
      <c r="AA32" s="439"/>
      <c r="AB32" s="439"/>
      <c r="AC32" s="439"/>
      <c r="AD32" s="439"/>
      <c r="AE32" s="439"/>
      <c r="AF32" s="439"/>
      <c r="AG32" s="439"/>
    </row>
    <row r="33" spans="1:33" s="166" customFormat="1" ht="72" customHeight="1" x14ac:dyDescent="0.25">
      <c r="A33" s="167"/>
      <c r="B33" s="463"/>
      <c r="C33" s="463"/>
      <c r="D33" s="463"/>
      <c r="E33" s="440"/>
      <c r="F33" s="440"/>
      <c r="G33" s="440"/>
      <c r="H33" s="440"/>
      <c r="I33" s="440"/>
      <c r="J33" s="440"/>
      <c r="K33" s="440"/>
      <c r="L33" s="440"/>
      <c r="M33" s="440"/>
      <c r="N33" s="440"/>
      <c r="O33" s="440"/>
      <c r="P33" s="440"/>
      <c r="Q33" s="80"/>
      <c r="R33" s="80"/>
      <c r="S33" s="80"/>
      <c r="T33" s="80"/>
      <c r="U33" s="80"/>
      <c r="V33" s="439"/>
      <c r="W33" s="439"/>
      <c r="X33" s="439"/>
      <c r="Y33" s="439"/>
      <c r="Z33" s="439"/>
      <c r="AA33" s="439"/>
      <c r="AB33" s="439"/>
      <c r="AC33" s="439"/>
      <c r="AD33" s="439"/>
      <c r="AE33" s="439"/>
      <c r="AF33" s="439"/>
      <c r="AG33" s="439"/>
    </row>
    <row r="34" spans="1:33" s="123" customFormat="1" ht="9.75" customHeight="1" x14ac:dyDescent="0.25">
      <c r="A34" s="169"/>
      <c r="B34" s="169"/>
      <c r="C34" s="170"/>
      <c r="D34" s="82"/>
      <c r="E34" s="81"/>
      <c r="F34" s="81"/>
      <c r="G34" s="81"/>
      <c r="H34" s="81"/>
      <c r="I34" s="81"/>
      <c r="J34" s="81"/>
      <c r="Z34" s="166"/>
      <c r="AA34" s="166"/>
      <c r="AB34" s="166"/>
      <c r="AC34" s="166"/>
    </row>
    <row r="35" spans="1:33" s="123" customFormat="1" ht="25.5" customHeight="1" x14ac:dyDescent="0.25">
      <c r="A35" s="169"/>
      <c r="B35" s="169"/>
      <c r="C35" s="170"/>
      <c r="D35" s="466"/>
      <c r="E35" s="466"/>
      <c r="F35" s="466"/>
      <c r="G35" s="466"/>
      <c r="H35" s="466"/>
      <c r="I35" s="466"/>
      <c r="J35" s="466"/>
      <c r="K35" s="466"/>
      <c r="L35" s="466"/>
      <c r="M35" s="466"/>
      <c r="N35" s="466"/>
      <c r="O35" s="466"/>
      <c r="P35" s="466"/>
      <c r="Q35" s="171"/>
      <c r="R35" s="171"/>
      <c r="S35" s="171"/>
      <c r="T35" s="171"/>
      <c r="U35" s="171"/>
      <c r="V35" s="171"/>
      <c r="W35" s="171"/>
      <c r="X35" s="171"/>
      <c r="Z35" s="166"/>
      <c r="AA35" s="166"/>
      <c r="AB35" s="166"/>
      <c r="AC35" s="166"/>
    </row>
    <row r="36" spans="1:33" s="166" customFormat="1" ht="25.5" customHeight="1" x14ac:dyDescent="0.35">
      <c r="A36" s="467"/>
      <c r="B36" s="468"/>
      <c r="C36" s="468"/>
      <c r="D36" s="164"/>
      <c r="E36" s="469"/>
      <c r="F36" s="469"/>
      <c r="G36" s="469"/>
      <c r="H36" s="469"/>
      <c r="I36" s="469"/>
      <c r="J36" s="469"/>
      <c r="K36" s="123"/>
      <c r="L36" s="123"/>
      <c r="M36" s="123"/>
      <c r="N36" s="123"/>
      <c r="O36" s="123"/>
      <c r="P36" s="123"/>
      <c r="Q36" s="123"/>
      <c r="R36" s="123"/>
      <c r="S36" s="123"/>
      <c r="T36" s="123"/>
      <c r="U36" s="123"/>
      <c r="V36" s="123"/>
      <c r="W36" s="123"/>
      <c r="X36" s="123"/>
      <c r="Y36" s="123"/>
    </row>
    <row r="37" spans="1:33" s="166" customFormat="1" ht="41.45" customHeight="1" x14ac:dyDescent="0.25">
      <c r="A37" s="470"/>
      <c r="B37" s="470"/>
      <c r="C37" s="470"/>
      <c r="D37" s="164"/>
      <c r="E37" s="123"/>
      <c r="F37" s="123"/>
      <c r="G37" s="123"/>
      <c r="H37" s="123"/>
      <c r="I37" s="123"/>
      <c r="J37" s="123"/>
      <c r="K37" s="123"/>
      <c r="L37" s="165"/>
      <c r="M37" s="165"/>
      <c r="N37" s="165"/>
      <c r="O37" s="165"/>
      <c r="P37" s="165"/>
      <c r="Q37" s="123"/>
      <c r="R37" s="123"/>
      <c r="S37" s="123"/>
      <c r="T37" s="123"/>
      <c r="U37" s="123"/>
      <c r="V37" s="123"/>
      <c r="W37" s="123"/>
      <c r="X37" s="123"/>
      <c r="Y37" s="123"/>
    </row>
    <row r="38" spans="1:33" s="166" customFormat="1" ht="25.5" customHeight="1" x14ac:dyDescent="0.25">
      <c r="A38" s="471"/>
      <c r="B38" s="471"/>
      <c r="C38" s="471"/>
      <c r="D38" s="471"/>
      <c r="E38" s="471"/>
      <c r="F38" s="471"/>
      <c r="G38" s="471"/>
      <c r="H38" s="471"/>
      <c r="I38" s="471"/>
      <c r="J38" s="471"/>
      <c r="K38" s="471"/>
      <c r="L38" s="471"/>
      <c r="M38" s="471"/>
      <c r="N38" s="471"/>
      <c r="O38" s="471"/>
      <c r="P38" s="471"/>
      <c r="Q38" s="123"/>
      <c r="R38" s="123"/>
      <c r="S38" s="123"/>
      <c r="T38" s="123"/>
      <c r="U38" s="123"/>
      <c r="V38" s="165"/>
      <c r="W38" s="165"/>
      <c r="X38" s="165"/>
      <c r="Y38" s="123"/>
    </row>
    <row r="39" spans="1:33" s="166" customFormat="1" ht="30.95" customHeight="1" x14ac:dyDescent="0.25">
      <c r="A39" s="465"/>
      <c r="B39" s="465"/>
      <c r="C39" s="465"/>
      <c r="D39" s="465"/>
      <c r="E39" s="465"/>
      <c r="F39" s="465"/>
      <c r="G39" s="465"/>
      <c r="H39" s="465"/>
      <c r="I39" s="465"/>
      <c r="J39" s="465"/>
      <c r="K39" s="465"/>
      <c r="L39" s="465"/>
      <c r="M39" s="465"/>
      <c r="N39" s="465"/>
      <c r="O39" s="465"/>
      <c r="P39" s="465"/>
    </row>
    <row r="40" spans="1:33" s="166" customFormat="1" ht="35.1" customHeight="1" x14ac:dyDescent="0.25">
      <c r="A40" s="465"/>
      <c r="B40" s="465"/>
      <c r="C40" s="465"/>
      <c r="D40" s="465"/>
      <c r="E40" s="465"/>
      <c r="F40" s="465"/>
      <c r="G40" s="465"/>
      <c r="H40" s="465"/>
      <c r="I40" s="465"/>
      <c r="J40" s="465"/>
      <c r="K40" s="465"/>
      <c r="L40" s="465"/>
      <c r="M40" s="465"/>
      <c r="N40" s="465"/>
      <c r="O40" s="465"/>
      <c r="P40" s="465"/>
    </row>
    <row r="41" spans="1:33" s="166" customFormat="1" ht="25.5" customHeight="1" x14ac:dyDescent="0.25">
      <c r="A41" s="465"/>
      <c r="B41" s="465"/>
      <c r="C41" s="465"/>
      <c r="D41" s="465"/>
      <c r="E41" s="465"/>
      <c r="F41" s="465"/>
      <c r="G41" s="465"/>
      <c r="H41" s="465"/>
      <c r="I41" s="465"/>
      <c r="J41" s="465"/>
      <c r="K41" s="465"/>
      <c r="L41" s="465"/>
      <c r="M41" s="465"/>
      <c r="N41" s="465"/>
      <c r="O41" s="465"/>
      <c r="P41" s="465"/>
    </row>
    <row r="42" spans="1:33" s="166" customFormat="1" ht="25.5" customHeight="1" x14ac:dyDescent="0.25">
      <c r="A42" s="465"/>
      <c r="B42" s="465"/>
      <c r="C42" s="465"/>
      <c r="D42" s="465"/>
      <c r="E42" s="465"/>
      <c r="F42" s="465"/>
      <c r="G42" s="465"/>
      <c r="H42" s="465"/>
      <c r="I42" s="465"/>
      <c r="J42" s="465"/>
      <c r="K42" s="465"/>
      <c r="L42" s="465"/>
      <c r="M42" s="465"/>
      <c r="N42" s="465"/>
      <c r="O42" s="465"/>
      <c r="P42" s="465"/>
    </row>
    <row r="43" spans="1:33" s="166" customFormat="1" ht="25.5" customHeight="1" x14ac:dyDescent="0.25">
      <c r="A43" s="465"/>
      <c r="B43" s="465"/>
      <c r="C43" s="465"/>
      <c r="D43" s="465"/>
      <c r="E43" s="465"/>
      <c r="F43" s="465"/>
      <c r="G43" s="465"/>
      <c r="H43" s="465"/>
      <c r="I43" s="465"/>
      <c r="J43" s="465"/>
      <c r="K43" s="465"/>
      <c r="L43" s="465"/>
      <c r="M43" s="465"/>
      <c r="N43" s="465"/>
      <c r="O43" s="465"/>
      <c r="P43" s="465"/>
    </row>
    <row r="44" spans="1:33" s="166" customFormat="1" ht="25.5" customHeight="1" x14ac:dyDescent="0.25">
      <c r="A44" s="465"/>
      <c r="B44" s="465"/>
      <c r="C44" s="465"/>
      <c r="D44" s="465"/>
      <c r="E44" s="465"/>
      <c r="F44" s="465"/>
      <c r="G44" s="465"/>
      <c r="H44" s="465"/>
      <c r="I44" s="465"/>
      <c r="J44" s="465"/>
      <c r="K44" s="465"/>
      <c r="L44" s="465"/>
      <c r="M44" s="465"/>
      <c r="N44" s="465"/>
      <c r="O44" s="465"/>
      <c r="P44" s="465"/>
    </row>
    <row r="45" spans="1:33" s="166" customFormat="1" ht="25.5" customHeight="1" x14ac:dyDescent="0.25">
      <c r="A45" s="465"/>
      <c r="B45" s="465"/>
      <c r="C45" s="465"/>
      <c r="D45" s="465"/>
      <c r="E45" s="465"/>
      <c r="F45" s="465"/>
      <c r="G45" s="465"/>
      <c r="H45" s="465"/>
      <c r="I45" s="465"/>
      <c r="J45" s="465"/>
      <c r="K45" s="465"/>
      <c r="L45" s="465"/>
      <c r="M45" s="465"/>
      <c r="N45" s="465"/>
      <c r="O45" s="465"/>
      <c r="P45" s="465"/>
    </row>
    <row r="46" spans="1:33" s="166" customFormat="1" ht="25.5" customHeight="1" x14ac:dyDescent="0.25">
      <c r="A46" s="465"/>
      <c r="B46" s="465"/>
      <c r="C46" s="465"/>
      <c r="D46" s="465"/>
      <c r="E46" s="465"/>
      <c r="F46" s="465"/>
      <c r="G46" s="465"/>
      <c r="H46" s="465"/>
      <c r="I46" s="465"/>
      <c r="J46" s="465"/>
      <c r="K46" s="465"/>
      <c r="L46" s="465"/>
      <c r="M46" s="465"/>
      <c r="N46" s="465"/>
      <c r="O46" s="465"/>
      <c r="P46" s="465"/>
    </row>
    <row r="47" spans="1:33" s="166" customFormat="1" ht="25.5" customHeight="1" x14ac:dyDescent="0.25">
      <c r="A47" s="465"/>
      <c r="B47" s="465"/>
      <c r="C47" s="465"/>
      <c r="D47" s="465"/>
      <c r="E47" s="465"/>
      <c r="F47" s="465"/>
      <c r="G47" s="465"/>
      <c r="H47" s="465"/>
      <c r="I47" s="465"/>
      <c r="J47" s="465"/>
      <c r="K47" s="465"/>
      <c r="L47" s="465"/>
      <c r="M47" s="465"/>
      <c r="N47" s="465"/>
      <c r="O47" s="465"/>
      <c r="P47" s="465"/>
    </row>
    <row r="48" spans="1:33" s="166" customFormat="1" ht="25.5" customHeight="1" x14ac:dyDescent="0.25">
      <c r="A48" s="465"/>
      <c r="B48" s="465"/>
      <c r="C48" s="465"/>
      <c r="D48" s="465"/>
      <c r="E48" s="465"/>
      <c r="F48" s="465"/>
      <c r="G48" s="465"/>
      <c r="H48" s="465"/>
      <c r="I48" s="465"/>
      <c r="J48" s="465"/>
      <c r="K48" s="465"/>
      <c r="L48" s="465"/>
      <c r="M48" s="465"/>
      <c r="N48" s="465"/>
      <c r="O48" s="465"/>
      <c r="P48" s="465"/>
    </row>
    <row r="49" spans="1:16" s="166" customFormat="1" ht="25.5" customHeight="1" x14ac:dyDescent="0.25">
      <c r="A49" s="465"/>
      <c r="B49" s="465"/>
      <c r="C49" s="465"/>
      <c r="D49" s="465"/>
      <c r="E49" s="465"/>
      <c r="F49" s="465"/>
      <c r="G49" s="465"/>
      <c r="H49" s="465"/>
      <c r="I49" s="465"/>
      <c r="J49" s="465"/>
      <c r="K49" s="465"/>
      <c r="L49" s="465"/>
      <c r="M49" s="465"/>
      <c r="N49" s="465"/>
      <c r="O49" s="465"/>
      <c r="P49" s="465"/>
    </row>
    <row r="50" spans="1:16" s="166" customFormat="1" ht="25.5" customHeight="1" x14ac:dyDescent="0.25">
      <c r="A50" s="465"/>
      <c r="B50" s="465"/>
      <c r="C50" s="465"/>
      <c r="D50" s="465"/>
      <c r="E50" s="465"/>
      <c r="F50" s="465"/>
      <c r="G50" s="465"/>
      <c r="H50" s="465"/>
      <c r="I50" s="465"/>
      <c r="J50" s="465"/>
      <c r="K50" s="465"/>
      <c r="L50" s="465"/>
      <c r="M50" s="465"/>
      <c r="N50" s="465"/>
      <c r="O50" s="465"/>
      <c r="P50" s="465"/>
    </row>
    <row r="51" spans="1:16" s="166" customFormat="1" ht="25.5" customHeight="1" x14ac:dyDescent="0.25">
      <c r="A51" s="465"/>
      <c r="B51" s="465"/>
      <c r="C51" s="465"/>
      <c r="D51" s="465"/>
      <c r="E51" s="465"/>
      <c r="F51" s="465"/>
      <c r="G51" s="465"/>
      <c r="H51" s="465"/>
      <c r="I51" s="465"/>
      <c r="J51" s="465"/>
      <c r="K51" s="465"/>
      <c r="L51" s="465"/>
      <c r="M51" s="465"/>
      <c r="N51" s="465"/>
      <c r="O51" s="465"/>
      <c r="P51" s="465"/>
    </row>
    <row r="52" spans="1:16" s="166" customFormat="1" ht="25.5" customHeight="1" x14ac:dyDescent="0.25">
      <c r="A52" s="465"/>
      <c r="B52" s="465"/>
      <c r="C52" s="465"/>
      <c r="D52" s="465"/>
      <c r="E52" s="465"/>
      <c r="F52" s="465"/>
      <c r="G52" s="465"/>
      <c r="H52" s="465"/>
      <c r="I52" s="465"/>
      <c r="J52" s="465"/>
      <c r="K52" s="465"/>
      <c r="L52" s="465"/>
      <c r="M52" s="465"/>
      <c r="N52" s="465"/>
      <c r="O52" s="465"/>
      <c r="P52" s="465"/>
    </row>
    <row r="53" spans="1:16" s="166" customFormat="1" ht="25.5" customHeight="1" x14ac:dyDescent="0.25">
      <c r="A53" s="465"/>
      <c r="B53" s="465"/>
      <c r="C53" s="465"/>
      <c r="D53" s="465"/>
      <c r="E53" s="465"/>
      <c r="F53" s="465"/>
      <c r="G53" s="465"/>
      <c r="H53" s="465"/>
      <c r="I53" s="465"/>
      <c r="J53" s="465"/>
      <c r="K53" s="465"/>
      <c r="L53" s="465"/>
      <c r="M53" s="465"/>
      <c r="N53" s="465"/>
      <c r="O53" s="465"/>
      <c r="P53" s="465"/>
    </row>
    <row r="54" spans="1:16" s="166" customFormat="1" ht="25.5" customHeight="1" x14ac:dyDescent="0.25">
      <c r="A54" s="465"/>
      <c r="B54" s="465"/>
      <c r="C54" s="465"/>
      <c r="D54" s="465"/>
      <c r="E54" s="465"/>
      <c r="F54" s="465"/>
      <c r="G54" s="465"/>
      <c r="H54" s="465"/>
      <c r="I54" s="465"/>
      <c r="J54" s="465"/>
      <c r="K54" s="465"/>
      <c r="L54" s="465"/>
      <c r="M54" s="465"/>
      <c r="N54" s="465"/>
      <c r="O54" s="465"/>
      <c r="P54" s="465"/>
    </row>
    <row r="55" spans="1:16" s="166" customFormat="1" ht="25.5" customHeight="1" x14ac:dyDescent="0.25">
      <c r="A55" s="465"/>
      <c r="B55" s="465"/>
      <c r="C55" s="465"/>
      <c r="D55" s="465"/>
      <c r="E55" s="465"/>
      <c r="F55" s="465"/>
      <c r="G55" s="465"/>
      <c r="H55" s="465"/>
      <c r="I55" s="465"/>
      <c r="J55" s="465"/>
      <c r="K55" s="465"/>
      <c r="L55" s="465"/>
      <c r="M55" s="465"/>
      <c r="N55" s="465"/>
      <c r="O55" s="465"/>
      <c r="P55" s="465"/>
    </row>
    <row r="56" spans="1:16" s="166" customFormat="1" ht="25.5" customHeight="1" x14ac:dyDescent="0.25"/>
    <row r="57" spans="1:16" s="166" customFormat="1" ht="25.5" customHeight="1" x14ac:dyDescent="0.25"/>
    <row r="58" spans="1:16" s="166" customFormat="1" ht="25.5" customHeight="1" x14ac:dyDescent="0.25"/>
  </sheetData>
  <sheetProtection selectLockedCells="1" selectUnlockedCells="1"/>
  <mergeCells count="100">
    <mergeCell ref="A19:A21"/>
    <mergeCell ref="B19:M21"/>
    <mergeCell ref="Q20:X20"/>
    <mergeCell ref="Q12:X12"/>
    <mergeCell ref="B15:M17"/>
    <mergeCell ref="A15:A17"/>
    <mergeCell ref="A11:A13"/>
    <mergeCell ref="Q16:X16"/>
    <mergeCell ref="B18:M18"/>
    <mergeCell ref="N14:X14"/>
    <mergeCell ref="N18:X18"/>
    <mergeCell ref="AE29:AG29"/>
    <mergeCell ref="AB29:AD29"/>
    <mergeCell ref="A39:P55"/>
    <mergeCell ref="Z33:AA33"/>
    <mergeCell ref="AB33:AD33"/>
    <mergeCell ref="AE33:AG33"/>
    <mergeCell ref="D35:P35"/>
    <mergeCell ref="A36:C36"/>
    <mergeCell ref="E36:J36"/>
    <mergeCell ref="B33:D33"/>
    <mergeCell ref="E33:G33"/>
    <mergeCell ref="H33:J33"/>
    <mergeCell ref="K33:M33"/>
    <mergeCell ref="N33:P33"/>
    <mergeCell ref="V33:Y33"/>
    <mergeCell ref="Z30:AA30"/>
    <mergeCell ref="AB30:AD30"/>
    <mergeCell ref="AE30:AG30"/>
    <mergeCell ref="A37:C37"/>
    <mergeCell ref="A38:P38"/>
    <mergeCell ref="V31:Y31"/>
    <mergeCell ref="Z31:AA31"/>
    <mergeCell ref="B32:D32"/>
    <mergeCell ref="V32:Y32"/>
    <mergeCell ref="V30:Y30"/>
    <mergeCell ref="Z32:AA32"/>
    <mergeCell ref="AB32:AD32"/>
    <mergeCell ref="AE32:AG32"/>
    <mergeCell ref="AB31:AD31"/>
    <mergeCell ref="AE31:AG31"/>
    <mergeCell ref="A26:M31"/>
    <mergeCell ref="Z29:AA29"/>
    <mergeCell ref="V29:Y29"/>
    <mergeCell ref="AB22:AD22"/>
    <mergeCell ref="AE22:AG22"/>
    <mergeCell ref="Z21:AA21"/>
    <mergeCell ref="AB21:AD21"/>
    <mergeCell ref="AE21:AG21"/>
    <mergeCell ref="B22:D22"/>
    <mergeCell ref="E22:G22"/>
    <mergeCell ref="H22:J22"/>
    <mergeCell ref="K22:M22"/>
    <mergeCell ref="N22:P22"/>
    <mergeCell ref="V22:Y22"/>
    <mergeCell ref="Z22:AA22"/>
    <mergeCell ref="V21:Y21"/>
    <mergeCell ref="AE23:AG23"/>
    <mergeCell ref="AB23:AD23"/>
    <mergeCell ref="Z23:AA23"/>
    <mergeCell ref="V23:Y23"/>
    <mergeCell ref="V24:Y24"/>
    <mergeCell ref="Z24:AA24"/>
    <mergeCell ref="AB24:AD24"/>
    <mergeCell ref="AE24:AG24"/>
    <mergeCell ref="Z12:AC14"/>
    <mergeCell ref="A8:B8"/>
    <mergeCell ref="E8:M9"/>
    <mergeCell ref="N8:N9"/>
    <mergeCell ref="O8:X9"/>
    <mergeCell ref="A9:B9"/>
    <mergeCell ref="A1:Y1"/>
    <mergeCell ref="A2:C2"/>
    <mergeCell ref="N2:X2"/>
    <mergeCell ref="A3:X3"/>
    <mergeCell ref="A4:X4"/>
    <mergeCell ref="A5:C5"/>
    <mergeCell ref="A6:C6"/>
    <mergeCell ref="B14:M14"/>
    <mergeCell ref="B11:M13"/>
    <mergeCell ref="R10:X10"/>
    <mergeCell ref="V25:Y25"/>
    <mergeCell ref="Z25:AA25"/>
    <mergeCell ref="AB25:AD25"/>
    <mergeCell ref="AE25:AG25"/>
    <mergeCell ref="N24:P24"/>
    <mergeCell ref="A23:M25"/>
    <mergeCell ref="AE28:AG28"/>
    <mergeCell ref="V26:Y26"/>
    <mergeCell ref="Z26:AA26"/>
    <mergeCell ref="AB26:AD26"/>
    <mergeCell ref="AE26:AG26"/>
    <mergeCell ref="N27:P27"/>
    <mergeCell ref="V27:Y27"/>
    <mergeCell ref="Z27:AA27"/>
    <mergeCell ref="AB27:AD27"/>
    <mergeCell ref="AE27:AG27"/>
    <mergeCell ref="V28:Y28"/>
    <mergeCell ref="Z28:AA28"/>
    <mergeCell ref="AB28:AD28"/>
  </mergeCells>
  <printOptions horizontalCentered="1" verticalCentered="1"/>
  <pageMargins left="0.39370078740157483" right="0.35433070866141736" top="0.39370078740157483" bottom="0.47244094488188981" header="0.31496062992125984" footer="0.31496062992125984"/>
  <pageSetup paperSize="9" scale="60" orientation="portrait" r:id="rId1"/>
  <headerFooter>
    <oddFooter>&amp;L&amp;"-,Italique"&amp;9Académie de Bordeaux - Baccalauréat professionnel Commercialisation et Services en Restauration + BEP restauration option CSR (DI) - Dossier CCF - vs 2014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C000"/>
  </sheetPr>
  <dimension ref="A1:TO700"/>
  <sheetViews>
    <sheetView showGridLines="0" zoomScale="70" zoomScaleNormal="70" workbookViewId="0">
      <selection activeCell="R15" sqref="R15"/>
    </sheetView>
  </sheetViews>
  <sheetFormatPr baseColWidth="10" defaultColWidth="11" defaultRowHeight="15" x14ac:dyDescent="0.25"/>
  <cols>
    <col min="1" max="1" width="0.7109375" style="14" customWidth="1"/>
    <col min="2" max="2" width="37.5703125" style="14" customWidth="1"/>
    <col min="3" max="3" width="22.85546875" style="14" customWidth="1"/>
    <col min="4" max="4" width="28.140625" style="28" customWidth="1"/>
    <col min="5" max="5" width="0.7109375" style="14" customWidth="1"/>
    <col min="6" max="6" width="16.7109375" style="14" customWidth="1"/>
    <col min="7" max="7" width="1.28515625" style="14" customWidth="1"/>
    <col min="8" max="8" width="5" style="14" customWidth="1"/>
    <col min="9" max="10" width="0.42578125" style="14" customWidth="1"/>
    <col min="11" max="11" width="5.85546875" style="14" customWidth="1"/>
    <col min="12" max="12" width="8.28515625" style="14" customWidth="1"/>
    <col min="13" max="13" width="1" style="14" customWidth="1"/>
    <col min="14" max="14" width="2.42578125" style="14" customWidth="1"/>
    <col min="15" max="15" width="3.5703125" style="14" customWidth="1"/>
    <col min="16" max="16" width="0.85546875" style="14" customWidth="1"/>
    <col min="17" max="17" width="1.140625" style="27" customWidth="1"/>
    <col min="18" max="18" width="41.42578125" style="27" customWidth="1"/>
    <col min="19" max="30" width="11" style="27"/>
    <col min="31" max="16384" width="11" style="14"/>
  </cols>
  <sheetData>
    <row r="1" spans="1:30" ht="18" customHeight="1" x14ac:dyDescent="0.25">
      <c r="A1" s="511" t="s">
        <v>158</v>
      </c>
      <c r="B1" s="511"/>
      <c r="C1" s="511"/>
      <c r="D1" s="511"/>
      <c r="E1" s="511"/>
      <c r="F1" s="511"/>
      <c r="G1" s="511"/>
      <c r="H1" s="511"/>
      <c r="I1" s="511"/>
      <c r="J1" s="511"/>
      <c r="K1" s="511"/>
      <c r="L1" s="511"/>
      <c r="M1" s="511"/>
      <c r="N1" s="511"/>
      <c r="O1" s="511"/>
      <c r="P1" s="67"/>
      <c r="Q1" s="90"/>
      <c r="R1" s="90"/>
      <c r="S1" s="90"/>
      <c r="T1" s="90"/>
      <c r="U1" s="90"/>
      <c r="V1" s="90"/>
      <c r="W1" s="90"/>
      <c r="X1" s="90"/>
      <c r="Y1" s="90"/>
      <c r="Z1" s="90"/>
      <c r="AA1" s="90"/>
      <c r="AB1" s="90"/>
      <c r="AC1" s="90"/>
      <c r="AD1" s="90"/>
    </row>
    <row r="2" spans="1:30" ht="18" customHeight="1" x14ac:dyDescent="0.25">
      <c r="A2" s="511"/>
      <c r="B2" s="511"/>
      <c r="C2" s="511"/>
      <c r="D2" s="511"/>
      <c r="E2" s="511"/>
      <c r="F2" s="511"/>
      <c r="G2" s="511"/>
      <c r="H2" s="511"/>
      <c r="I2" s="511"/>
      <c r="J2" s="511"/>
      <c r="K2" s="511"/>
      <c r="L2" s="511"/>
      <c r="M2" s="511"/>
      <c r="N2" s="511"/>
      <c r="O2" s="511"/>
      <c r="Q2" s="90"/>
      <c r="R2" s="90"/>
      <c r="S2" s="90"/>
      <c r="T2" s="90"/>
      <c r="U2" s="90"/>
      <c r="V2" s="90"/>
      <c r="W2" s="90"/>
      <c r="X2" s="90"/>
      <c r="Y2" s="90"/>
      <c r="Z2" s="90"/>
      <c r="AA2" s="90"/>
      <c r="AB2" s="90"/>
      <c r="AC2" s="90"/>
      <c r="AD2" s="90"/>
    </row>
    <row r="3" spans="1:30" s="90" customFormat="1" ht="2.1" customHeight="1" thickBot="1" x14ac:dyDescent="0.3">
      <c r="A3" s="91"/>
      <c r="B3" s="91"/>
      <c r="C3" s="91"/>
      <c r="D3" s="91"/>
      <c r="E3" s="91"/>
      <c r="F3" s="91"/>
      <c r="G3" s="91"/>
      <c r="H3" s="91"/>
      <c r="I3" s="91"/>
      <c r="J3" s="91"/>
      <c r="K3" s="91"/>
      <c r="L3" s="91"/>
      <c r="M3" s="91"/>
      <c r="N3" s="91"/>
      <c r="O3" s="91"/>
    </row>
    <row r="4" spans="1:30" s="22" customFormat="1" ht="35.1" customHeight="1" thickBot="1" x14ac:dyDescent="0.3">
      <c r="D4" s="29"/>
      <c r="F4" s="530" t="s">
        <v>0</v>
      </c>
      <c r="G4" s="530"/>
      <c r="H4" s="530"/>
      <c r="I4" s="530"/>
      <c r="L4" s="527">
        <f>+'1-Candidat, établissement'!$G$2</f>
        <v>2023</v>
      </c>
      <c r="M4" s="528"/>
      <c r="N4" s="528"/>
      <c r="O4" s="529"/>
      <c r="Q4" s="90"/>
      <c r="R4" s="90"/>
      <c r="S4" s="90"/>
      <c r="T4" s="90"/>
      <c r="U4" s="90"/>
      <c r="V4" s="90"/>
      <c r="W4" s="90"/>
      <c r="X4" s="90"/>
      <c r="Y4" s="90"/>
      <c r="Z4" s="90"/>
      <c r="AA4" s="90"/>
      <c r="AB4" s="90"/>
      <c r="AC4" s="90"/>
      <c r="AD4" s="90"/>
    </row>
    <row r="5" spans="1:30" s="22" customFormat="1" ht="35.1" customHeight="1" x14ac:dyDescent="0.25">
      <c r="B5" s="511" t="s">
        <v>163</v>
      </c>
      <c r="C5" s="511"/>
      <c r="D5" s="511"/>
      <c r="F5" s="94"/>
      <c r="G5" s="94"/>
      <c r="H5" s="94"/>
      <c r="I5" s="94"/>
      <c r="L5" s="95"/>
      <c r="M5" s="95"/>
      <c r="N5" s="95"/>
      <c r="O5" s="95"/>
      <c r="Q5" s="90"/>
      <c r="R5" s="90"/>
      <c r="S5" s="90"/>
      <c r="T5" s="90"/>
      <c r="U5" s="90"/>
      <c r="V5" s="90"/>
      <c r="W5" s="90"/>
      <c r="X5" s="90"/>
      <c r="Y5" s="90"/>
      <c r="Z5" s="90"/>
      <c r="AA5" s="90"/>
      <c r="AB5" s="90"/>
      <c r="AC5" s="90"/>
      <c r="AD5" s="90"/>
    </row>
    <row r="6" spans="1:30" ht="6.6" customHeight="1" x14ac:dyDescent="0.45">
      <c r="B6" s="68"/>
      <c r="C6" s="68"/>
      <c r="D6" s="68"/>
      <c r="E6" s="68"/>
      <c r="F6" s="68"/>
      <c r="G6" s="68"/>
      <c r="H6" s="68"/>
      <c r="I6" s="68"/>
      <c r="J6" s="68"/>
      <c r="K6" s="68"/>
      <c r="L6" s="68"/>
      <c r="M6" s="68"/>
      <c r="N6" s="68"/>
      <c r="O6" s="68"/>
      <c r="Q6" s="90"/>
      <c r="R6" s="90"/>
      <c r="S6" s="90"/>
      <c r="T6" s="90"/>
      <c r="U6" s="90"/>
      <c r="V6" s="90"/>
      <c r="W6" s="90"/>
      <c r="X6" s="90"/>
      <c r="Y6" s="90"/>
      <c r="Z6" s="90"/>
      <c r="AA6" s="90"/>
      <c r="AB6" s="90"/>
      <c r="AC6" s="90"/>
      <c r="AD6" s="90"/>
    </row>
    <row r="7" spans="1:30" ht="18" customHeight="1" x14ac:dyDescent="0.25">
      <c r="B7" s="512" t="s">
        <v>1</v>
      </c>
      <c r="C7" s="513"/>
      <c r="D7" s="514"/>
      <c r="E7" s="16"/>
      <c r="F7" s="512" t="s">
        <v>2</v>
      </c>
      <c r="G7" s="513"/>
      <c r="H7" s="513"/>
      <c r="I7" s="513"/>
      <c r="J7" s="513"/>
      <c r="K7" s="513"/>
      <c r="L7" s="513"/>
      <c r="M7" s="513"/>
      <c r="N7" s="513"/>
      <c r="O7" s="514"/>
      <c r="Q7" s="90"/>
      <c r="R7" s="90"/>
      <c r="S7" s="90"/>
      <c r="T7" s="90"/>
      <c r="U7" s="90"/>
      <c r="V7" s="90"/>
      <c r="W7" s="90"/>
      <c r="X7" s="90"/>
      <c r="Y7" s="90"/>
      <c r="Z7" s="90"/>
      <c r="AA7" s="90"/>
      <c r="AB7" s="90"/>
      <c r="AC7" s="90"/>
      <c r="AD7" s="90"/>
    </row>
    <row r="8" spans="1:30" ht="1.5" customHeight="1" x14ac:dyDescent="0.25">
      <c r="B8" s="2"/>
      <c r="F8" s="2"/>
      <c r="G8" s="2"/>
      <c r="H8" s="2"/>
      <c r="I8" s="2"/>
      <c r="J8" s="2"/>
      <c r="K8" s="2"/>
      <c r="L8" s="2"/>
      <c r="M8" s="2"/>
      <c r="N8" s="2"/>
      <c r="O8" s="2"/>
      <c r="Q8" s="90"/>
      <c r="R8" s="90"/>
      <c r="S8" s="90"/>
      <c r="T8" s="90"/>
      <c r="U8" s="90"/>
      <c r="V8" s="90"/>
      <c r="W8" s="90"/>
      <c r="X8" s="90"/>
      <c r="Y8" s="90"/>
      <c r="Z8" s="90"/>
      <c r="AA8" s="90"/>
      <c r="AB8" s="90"/>
      <c r="AC8" s="90"/>
      <c r="AD8" s="90"/>
    </row>
    <row r="9" spans="1:30" ht="31.5" customHeight="1" x14ac:dyDescent="0.25">
      <c r="B9" s="524" t="str">
        <f>IF(+'1-Candidat, établissement'!E34="","",+'1-Candidat, établissement'!E34)</f>
        <v/>
      </c>
      <c r="C9" s="525"/>
      <c r="D9" s="526"/>
      <c r="F9" s="521" t="str">
        <f>IF('1-Candidat, établissement'!E26="","",('1-Candidat, établissement'!E26))</f>
        <v/>
      </c>
      <c r="G9" s="522"/>
      <c r="H9" s="522"/>
      <c r="I9" s="522"/>
      <c r="J9" s="522"/>
      <c r="K9" s="522"/>
      <c r="L9" s="522"/>
      <c r="M9" s="522"/>
      <c r="N9" s="522"/>
      <c r="O9" s="523"/>
      <c r="Q9" s="90"/>
      <c r="R9" s="549" t="s">
        <v>254</v>
      </c>
      <c r="S9" s="549"/>
      <c r="T9" s="549"/>
      <c r="U9" s="549"/>
      <c r="V9" s="90"/>
      <c r="W9" s="90"/>
      <c r="X9" s="90"/>
      <c r="Y9" s="90"/>
      <c r="Z9" s="90"/>
      <c r="AA9" s="90"/>
      <c r="AB9" s="90"/>
      <c r="AC9" s="90"/>
      <c r="AD9" s="90"/>
    </row>
    <row r="10" spans="1:30" ht="18" customHeight="1" thickBot="1" x14ac:dyDescent="0.3">
      <c r="B10" s="92"/>
      <c r="C10" s="92"/>
      <c r="D10" s="92"/>
      <c r="F10" s="93"/>
      <c r="G10" s="93"/>
      <c r="H10" s="93"/>
      <c r="I10" s="93"/>
      <c r="J10" s="93"/>
      <c r="K10" s="93"/>
      <c r="L10" s="93"/>
      <c r="M10" s="93"/>
      <c r="N10" s="93"/>
      <c r="O10" s="93"/>
      <c r="Q10" s="90"/>
      <c r="R10" s="549"/>
      <c r="S10" s="549"/>
      <c r="T10" s="549"/>
      <c r="U10" s="549"/>
      <c r="V10" s="90"/>
      <c r="W10" s="90"/>
      <c r="X10" s="90"/>
      <c r="Y10" s="90"/>
      <c r="Z10" s="90"/>
      <c r="AA10" s="90"/>
      <c r="AB10" s="90"/>
      <c r="AC10" s="90"/>
      <c r="AD10" s="90"/>
    </row>
    <row r="11" spans="1:30" ht="12.95" customHeight="1" x14ac:dyDescent="0.35">
      <c r="A11" s="24"/>
      <c r="B11" s="515" t="s">
        <v>159</v>
      </c>
      <c r="C11" s="516"/>
      <c r="D11" s="517"/>
      <c r="E11" s="104"/>
      <c r="F11" s="500" t="s">
        <v>164</v>
      </c>
      <c r="G11" s="501"/>
      <c r="H11" s="501"/>
      <c r="I11" s="501"/>
      <c r="J11" s="501"/>
      <c r="K11" s="501"/>
      <c r="L11" s="501"/>
      <c r="M11" s="501"/>
      <c r="N11" s="501"/>
      <c r="O11" s="502"/>
      <c r="Q11" s="90"/>
      <c r="R11" s="549"/>
      <c r="S11" s="549"/>
      <c r="T11" s="549"/>
      <c r="U11" s="549"/>
      <c r="V11" s="548"/>
      <c r="W11" s="548"/>
      <c r="X11" s="548"/>
      <c r="Y11" s="548"/>
      <c r="Z11" s="548"/>
      <c r="AA11" s="90"/>
      <c r="AB11" s="90"/>
      <c r="AC11" s="90"/>
      <c r="AD11" s="90"/>
    </row>
    <row r="12" spans="1:30" ht="17.25" customHeight="1" x14ac:dyDescent="0.25">
      <c r="A12" s="25"/>
      <c r="B12" s="518"/>
      <c r="C12" s="519"/>
      <c r="D12" s="520"/>
      <c r="E12" s="105"/>
      <c r="F12" s="503"/>
      <c r="G12" s="504"/>
      <c r="H12" s="504"/>
      <c r="I12" s="504"/>
      <c r="J12" s="504"/>
      <c r="K12" s="504"/>
      <c r="L12" s="504"/>
      <c r="M12" s="504"/>
      <c r="N12" s="504"/>
      <c r="O12" s="505"/>
      <c r="Q12" s="90"/>
      <c r="R12" s="549"/>
      <c r="S12" s="549"/>
      <c r="T12" s="549"/>
      <c r="U12" s="549"/>
      <c r="V12" s="90"/>
      <c r="W12" s="90"/>
      <c r="X12" s="90"/>
      <c r="Y12" s="90"/>
      <c r="Z12" s="90"/>
      <c r="AA12" s="90"/>
      <c r="AB12" s="90"/>
      <c r="AC12" s="90"/>
      <c r="AD12" s="90"/>
    </row>
    <row r="13" spans="1:30" ht="51.6" customHeight="1" x14ac:dyDescent="0.25">
      <c r="A13" s="25"/>
      <c r="B13" s="133" t="str">
        <f>IF(ISBLANK('2- Epreuve EP1'!A15),"compléter l'onglet 2 avec le nom du professeur de SC responsable de l'évaluation",+'2- Epreuve EP1'!A15)</f>
        <v>Professeur (e) d'économie gestion du (de la) candidat(e)</v>
      </c>
      <c r="C13" s="486" t="str">
        <f>IF(ISBLANK('2- Epreuve EP1'!C15),"compléter l'onglet 2 avec le nom du professeur d'économie gestion (Vente) responsable de l'évaluation",+'2- Epreuve EP1'!C15)</f>
        <v>compléter l'onglet 2 avec le nom du professeur d'économie gestion (Vente) responsable de l'évaluation</v>
      </c>
      <c r="D13" s="487"/>
      <c r="E13" s="134"/>
      <c r="F13" s="508"/>
      <c r="G13" s="509"/>
      <c r="H13" s="509"/>
      <c r="I13" s="509"/>
      <c r="J13" s="509"/>
      <c r="K13" s="509"/>
      <c r="L13" s="509"/>
      <c r="M13" s="509"/>
      <c r="N13" s="509"/>
      <c r="O13" s="510"/>
      <c r="Q13" s="90"/>
      <c r="R13" s="549"/>
      <c r="S13" s="549"/>
      <c r="T13" s="549"/>
      <c r="U13" s="549"/>
      <c r="V13" s="90"/>
      <c r="W13" s="90"/>
      <c r="X13" s="90"/>
      <c r="Y13" s="90"/>
      <c r="Z13" s="90"/>
      <c r="AA13" s="90"/>
      <c r="AB13" s="90"/>
      <c r="AC13" s="90"/>
      <c r="AD13" s="90"/>
    </row>
    <row r="14" spans="1:30" ht="23.25" customHeight="1" x14ac:dyDescent="0.25">
      <c r="A14" s="25"/>
      <c r="B14" s="488" t="s">
        <v>217</v>
      </c>
      <c r="C14" s="489"/>
      <c r="D14" s="490"/>
      <c r="E14" s="134"/>
      <c r="F14" s="491"/>
      <c r="G14" s="492"/>
      <c r="H14" s="492"/>
      <c r="I14" s="492"/>
      <c r="J14" s="492"/>
      <c r="K14" s="492"/>
      <c r="L14" s="492"/>
      <c r="M14" s="492"/>
      <c r="N14" s="492"/>
      <c r="O14" s="493"/>
      <c r="Q14" s="90"/>
      <c r="R14" s="90"/>
      <c r="S14" s="90"/>
      <c r="T14" s="90"/>
      <c r="U14" s="90"/>
      <c r="V14" s="90"/>
      <c r="W14" s="90"/>
      <c r="X14" s="90"/>
      <c r="Y14" s="90"/>
      <c r="Z14" s="90"/>
      <c r="AA14" s="90"/>
      <c r="AB14" s="90"/>
      <c r="AC14" s="90"/>
      <c r="AD14" s="90"/>
    </row>
    <row r="15" spans="1:30" ht="52.5" customHeight="1" x14ac:dyDescent="0.25">
      <c r="A15" s="25"/>
      <c r="B15" s="135" t="str">
        <f>IF(ISBLANK('2- Epreuve EP1'!A17),"compléter l'onglet 2 avec le nom du professeur de sciences appliquées responsable de l'évaluation",+'2- Epreuve EP1'!A17)</f>
        <v xml:space="preserve">Professionnel(le) du secteur du commerce et de la vente </v>
      </c>
      <c r="C15" s="486" t="str">
        <f>IF(ISBLANK('2- Epreuve EP1'!C17),"compléter l'onglet 2 avec le nom du professionnel intervenant pour l'évaluation",+'2- Epreuve EP1'!C17)</f>
        <v>compléter l'onglet 2 avec le nom du professionnel intervenant pour l'évaluation</v>
      </c>
      <c r="D15" s="487"/>
      <c r="E15" s="134"/>
      <c r="F15" s="534"/>
      <c r="G15" s="535"/>
      <c r="H15" s="535"/>
      <c r="I15" s="535"/>
      <c r="J15" s="535"/>
      <c r="K15" s="535"/>
      <c r="L15" s="535"/>
      <c r="M15" s="535"/>
      <c r="N15" s="535"/>
      <c r="O15" s="536"/>
      <c r="Q15" s="90"/>
      <c r="R15" s="90"/>
      <c r="S15" s="90"/>
      <c r="T15" s="90"/>
      <c r="U15" s="90"/>
      <c r="V15" s="90"/>
      <c r="W15" s="90"/>
      <c r="X15" s="90"/>
      <c r="Y15" s="90"/>
      <c r="Z15" s="90"/>
      <c r="AA15" s="90"/>
      <c r="AB15" s="90"/>
      <c r="AC15" s="90"/>
      <c r="AD15" s="90"/>
    </row>
    <row r="16" spans="1:30" ht="51.95" customHeight="1" x14ac:dyDescent="0.25">
      <c r="A16" s="25"/>
      <c r="B16" s="135" t="str">
        <f>IF(ISBLANK('2- Epreuve EP1'!A18),"compléter l'onglet 2 avec le nom du professeur de sciences appliquées responsable de l'évaluation",+'2- Epreuve EP1'!A18)</f>
        <v xml:space="preserve">Fonction et entreprise </v>
      </c>
      <c r="C16" s="486" t="str">
        <f>IF(ISBLANK('2- Epreuve EP1'!C18),"compléter l'onglet 2 avec la fonction du professionnel ainsi que son entreprise",+'2- Epreuve EP1'!C18)</f>
        <v>compléter l'onglet 2 avec la fonction du professionnel ainsi que son entreprise</v>
      </c>
      <c r="D16" s="487"/>
      <c r="E16" s="134"/>
      <c r="F16" s="508"/>
      <c r="G16" s="509"/>
      <c r="H16" s="509"/>
      <c r="I16" s="509"/>
      <c r="J16" s="509"/>
      <c r="K16" s="509"/>
      <c r="L16" s="509"/>
      <c r="M16" s="509"/>
      <c r="N16" s="509"/>
      <c r="O16" s="510"/>
      <c r="Q16" s="90"/>
      <c r="R16" s="90"/>
      <c r="S16" s="90"/>
      <c r="T16" s="90"/>
      <c r="U16" s="90"/>
      <c r="V16" s="90"/>
      <c r="W16" s="90"/>
      <c r="X16" s="90"/>
      <c r="Y16" s="90"/>
      <c r="Z16" s="90"/>
      <c r="AA16" s="90"/>
      <c r="AB16" s="90"/>
      <c r="AC16" s="90"/>
      <c r="AD16" s="90"/>
    </row>
    <row r="17" spans="1:30" ht="18.75" customHeight="1" x14ac:dyDescent="0.25">
      <c r="A17" s="25"/>
      <c r="B17" s="488" t="s">
        <v>218</v>
      </c>
      <c r="C17" s="489"/>
      <c r="D17" s="490"/>
      <c r="E17" s="134"/>
      <c r="F17" s="491"/>
      <c r="G17" s="492"/>
      <c r="H17" s="492"/>
      <c r="I17" s="492"/>
      <c r="J17" s="492"/>
      <c r="K17" s="492"/>
      <c r="L17" s="492"/>
      <c r="M17" s="492"/>
      <c r="N17" s="492"/>
      <c r="O17" s="493"/>
      <c r="Q17" s="90"/>
      <c r="R17" s="90"/>
      <c r="S17" s="90"/>
      <c r="T17" s="90"/>
      <c r="U17" s="90"/>
      <c r="V17" s="90"/>
      <c r="W17" s="90"/>
      <c r="X17" s="90"/>
      <c r="Y17" s="90"/>
      <c r="Z17" s="90"/>
      <c r="AA17" s="90"/>
      <c r="AB17" s="90"/>
      <c r="AC17" s="90"/>
      <c r="AD17" s="90"/>
    </row>
    <row r="18" spans="1:30" s="17" customFormat="1" ht="46.5" customHeight="1" x14ac:dyDescent="0.25">
      <c r="A18" s="25"/>
      <c r="B18" s="136" t="str">
        <f>IF(ISBLANK('2- Epreuve EP1'!A20),"compléter l'onglet 2 avec le nom du professeur des gestion appliquée responsable de l'évaluation",+'2- Epreuve EP1'!A20)</f>
        <v>Porfesseur(e) d'économie gestion du (de la) candidat(e)</v>
      </c>
      <c r="C18" s="486" t="str">
        <f>IF(ISBLANK('2- Epreuve EP1'!C20),"compléter l'onglet 2 avec le nom du professeur d'économie gestion (Vente) responsable de l'évaluation",+'2- Epreuve EP1'!C20)</f>
        <v>compléter l'onglet 2 avec le nom du professeur d'économie gestion (Vente) responsable de l'évaluation</v>
      </c>
      <c r="D18" s="487"/>
      <c r="E18" s="134"/>
      <c r="F18" s="531"/>
      <c r="G18" s="532"/>
      <c r="H18" s="532"/>
      <c r="I18" s="532"/>
      <c r="J18" s="532"/>
      <c r="K18" s="532"/>
      <c r="L18" s="532"/>
      <c r="M18" s="532"/>
      <c r="N18" s="532"/>
      <c r="O18" s="533"/>
      <c r="Q18" s="90"/>
      <c r="R18" s="90"/>
      <c r="S18" s="90"/>
      <c r="T18" s="90"/>
      <c r="U18" s="90"/>
      <c r="V18" s="90"/>
      <c r="W18" s="90"/>
      <c r="X18" s="90"/>
      <c r="Y18" s="90"/>
      <c r="Z18" s="90"/>
      <c r="AA18" s="90"/>
      <c r="AB18" s="90"/>
      <c r="AC18" s="90"/>
      <c r="AD18" s="90"/>
    </row>
    <row r="19" spans="1:30" ht="3.75" customHeight="1" x14ac:dyDescent="0.25">
      <c r="B19" s="137"/>
      <c r="C19" s="137"/>
      <c r="D19" s="137"/>
      <c r="E19" s="137"/>
      <c r="F19" s="138"/>
      <c r="G19" s="138"/>
      <c r="H19" s="138"/>
      <c r="I19" s="16"/>
      <c r="J19" s="16"/>
      <c r="K19" s="139"/>
      <c r="L19" s="139"/>
      <c r="M19" s="139"/>
      <c r="N19" s="139"/>
      <c r="O19" s="140"/>
      <c r="Q19" s="90"/>
      <c r="R19" s="90"/>
      <c r="S19" s="90"/>
      <c r="T19" s="90"/>
      <c r="U19" s="90"/>
      <c r="V19" s="90"/>
      <c r="W19" s="90"/>
      <c r="X19" s="90"/>
      <c r="Y19" s="90"/>
      <c r="Z19" s="90"/>
      <c r="AA19" s="90"/>
      <c r="AB19" s="90"/>
      <c r="AC19" s="90"/>
      <c r="AD19" s="90"/>
    </row>
    <row r="20" spans="1:30" ht="16.5" customHeight="1" x14ac:dyDescent="0.25">
      <c r="B20" s="140"/>
      <c r="C20" s="140"/>
      <c r="D20" s="122"/>
      <c r="E20" s="139"/>
      <c r="F20" s="141"/>
      <c r="G20" s="141"/>
      <c r="H20" s="141"/>
      <c r="I20" s="140"/>
      <c r="J20" s="140"/>
      <c r="K20" s="142"/>
      <c r="L20" s="142"/>
      <c r="M20" s="142"/>
      <c r="N20" s="142"/>
      <c r="O20" s="142"/>
      <c r="Q20" s="90"/>
      <c r="R20" s="90"/>
      <c r="S20" s="90"/>
      <c r="T20" s="90"/>
      <c r="U20" s="90"/>
      <c r="V20" s="90"/>
      <c r="W20" s="90"/>
      <c r="X20" s="90"/>
      <c r="Y20" s="90"/>
      <c r="Z20" s="90"/>
      <c r="AA20" s="90"/>
      <c r="AB20" s="90"/>
      <c r="AC20" s="90"/>
      <c r="AD20" s="90"/>
    </row>
    <row r="21" spans="1:30" ht="16.5" customHeight="1" x14ac:dyDescent="0.25">
      <c r="A21" s="25"/>
      <c r="B21" s="515" t="s">
        <v>161</v>
      </c>
      <c r="C21" s="516"/>
      <c r="D21" s="517"/>
      <c r="E21" s="143"/>
      <c r="F21" s="500" t="s">
        <v>164</v>
      </c>
      <c r="G21" s="501"/>
      <c r="H21" s="501"/>
      <c r="I21" s="501"/>
      <c r="J21" s="501"/>
      <c r="K21" s="501"/>
      <c r="L21" s="501"/>
      <c r="M21" s="501"/>
      <c r="N21" s="501"/>
      <c r="O21" s="502"/>
      <c r="Q21" s="90"/>
      <c r="R21" s="90"/>
      <c r="S21" s="90"/>
      <c r="T21" s="90"/>
      <c r="U21" s="90"/>
      <c r="V21" s="90"/>
      <c r="W21" s="90"/>
      <c r="X21" s="90"/>
      <c r="Y21" s="90"/>
      <c r="Z21" s="90"/>
      <c r="AA21" s="90"/>
      <c r="AB21" s="90"/>
      <c r="AC21" s="90"/>
      <c r="AD21" s="90"/>
    </row>
    <row r="22" spans="1:30" ht="15" customHeight="1" x14ac:dyDescent="0.25">
      <c r="A22" s="25"/>
      <c r="B22" s="518"/>
      <c r="C22" s="519"/>
      <c r="D22" s="520"/>
      <c r="E22" s="144"/>
      <c r="F22" s="503"/>
      <c r="G22" s="504"/>
      <c r="H22" s="504"/>
      <c r="I22" s="504"/>
      <c r="J22" s="504"/>
      <c r="K22" s="504"/>
      <c r="L22" s="504"/>
      <c r="M22" s="504"/>
      <c r="N22" s="504"/>
      <c r="O22" s="505"/>
      <c r="Q22" s="90"/>
      <c r="R22" s="90"/>
      <c r="S22" s="90"/>
      <c r="T22" s="90"/>
      <c r="U22" s="90"/>
      <c r="V22" s="90"/>
      <c r="W22" s="90"/>
      <c r="X22" s="90"/>
      <c r="Y22" s="90"/>
      <c r="Z22" s="90"/>
      <c r="AA22" s="90"/>
      <c r="AB22" s="90"/>
      <c r="AC22" s="90"/>
      <c r="AD22" s="90"/>
    </row>
    <row r="23" spans="1:30" ht="63.95" customHeight="1" x14ac:dyDescent="0.25">
      <c r="A23" s="25"/>
      <c r="B23" s="133" t="str">
        <f>B13</f>
        <v>Professeur (e) d'économie gestion du (de la) candidat(e)</v>
      </c>
      <c r="C23" s="506" t="str">
        <f>IF(ISBLANK('3- Epreuve EP2 '!C14:M14),"completer l'onglet 3 avec le nom du professeur d'économie gestion (Vente) responsable de l'évaluation", +'3- Epreuve EP2 '!C14:M14)</f>
        <v>completer l'onglet 3 avec le nom du professeur d'économie gestion (Vente) responsable de l'évaluation</v>
      </c>
      <c r="D23" s="507"/>
      <c r="E23" s="134"/>
      <c r="F23" s="508"/>
      <c r="G23" s="509"/>
      <c r="H23" s="509"/>
      <c r="I23" s="509"/>
      <c r="J23" s="509"/>
      <c r="K23" s="509"/>
      <c r="L23" s="509"/>
      <c r="M23" s="509"/>
      <c r="N23" s="509"/>
      <c r="O23" s="510"/>
      <c r="Q23" s="90"/>
      <c r="R23" s="90"/>
      <c r="S23" s="90"/>
      <c r="T23" s="90"/>
      <c r="U23" s="90"/>
      <c r="V23" s="90"/>
      <c r="W23" s="90"/>
      <c r="X23" s="90"/>
      <c r="Y23" s="90"/>
      <c r="Z23" s="90"/>
      <c r="AA23" s="90"/>
      <c r="AB23" s="90"/>
      <c r="AC23" s="90"/>
      <c r="AD23" s="90"/>
    </row>
    <row r="24" spans="1:30" ht="23.25" customHeight="1" x14ac:dyDescent="0.25">
      <c r="A24" s="25"/>
      <c r="B24" s="488" t="s">
        <v>217</v>
      </c>
      <c r="C24" s="489"/>
      <c r="D24" s="490"/>
      <c r="E24" s="134"/>
      <c r="F24" s="491"/>
      <c r="G24" s="492"/>
      <c r="H24" s="492"/>
      <c r="I24" s="492"/>
      <c r="J24" s="492"/>
      <c r="K24" s="492"/>
      <c r="L24" s="492"/>
      <c r="M24" s="492"/>
      <c r="N24" s="492"/>
      <c r="O24" s="493"/>
      <c r="Q24" s="90"/>
      <c r="R24" s="90"/>
      <c r="S24" s="90"/>
      <c r="T24" s="90"/>
      <c r="U24" s="90"/>
      <c r="V24" s="90"/>
      <c r="W24" s="90"/>
      <c r="X24" s="90"/>
      <c r="Y24" s="90"/>
      <c r="Z24" s="90"/>
      <c r="AA24" s="90"/>
      <c r="AB24" s="90"/>
      <c r="AC24" s="90"/>
      <c r="AD24" s="90"/>
    </row>
    <row r="25" spans="1:30" ht="39.950000000000003" customHeight="1" x14ac:dyDescent="0.25">
      <c r="A25" s="25"/>
      <c r="B25" s="133" t="str">
        <f>B15</f>
        <v xml:space="preserve">Professionnel(le) du secteur du commerce et de la vente </v>
      </c>
      <c r="C25" s="497" t="str">
        <f>IF(ISBLANK('3- Epreuve EP2 '!C16:M16),"completer l'onglet 3 avec le nom du professionnel intervenant pour l'évaluation", +'3- Epreuve EP2 '!C16:M16)</f>
        <v>completer l'onglet 3 avec le nom du professionnel intervenant pour l'évaluation</v>
      </c>
      <c r="D25" s="498"/>
      <c r="E25" s="134"/>
      <c r="F25" s="534"/>
      <c r="G25" s="535"/>
      <c r="H25" s="535"/>
      <c r="I25" s="535"/>
      <c r="J25" s="535"/>
      <c r="K25" s="535"/>
      <c r="L25" s="535"/>
      <c r="M25" s="535"/>
      <c r="N25" s="535"/>
      <c r="O25" s="536"/>
      <c r="Q25" s="90"/>
      <c r="R25" s="90"/>
      <c r="S25" s="90"/>
      <c r="T25" s="90"/>
      <c r="U25" s="90"/>
      <c r="V25" s="90"/>
      <c r="W25" s="90"/>
      <c r="X25" s="90"/>
      <c r="Y25" s="90"/>
      <c r="Z25" s="90"/>
      <c r="AA25" s="90"/>
      <c r="AB25" s="90"/>
      <c r="AC25" s="90"/>
      <c r="AD25" s="90"/>
    </row>
    <row r="26" spans="1:30" ht="35.450000000000003" customHeight="1" x14ac:dyDescent="0.25">
      <c r="A26" s="25"/>
      <c r="B26" s="133" t="str">
        <f>B16</f>
        <v xml:space="preserve">Fonction et entreprise </v>
      </c>
      <c r="C26" s="497" t="str">
        <f>IF(ISBLANK('3- Epreuve EP2 '!C17:M17),"completer l'onglet 3 avec la fonction du professionnel ainsi que son entreprise", +'3- Epreuve EP2 '!C17:M17)</f>
        <v>completer l'onglet 3 avec la fonction du professionnel ainsi que son entreprise</v>
      </c>
      <c r="D26" s="498"/>
      <c r="E26" s="134"/>
      <c r="F26" s="508"/>
      <c r="G26" s="509"/>
      <c r="H26" s="509"/>
      <c r="I26" s="509"/>
      <c r="J26" s="509"/>
      <c r="K26" s="509"/>
      <c r="L26" s="509"/>
      <c r="M26" s="509"/>
      <c r="N26" s="509"/>
      <c r="O26" s="510"/>
      <c r="Q26" s="90"/>
      <c r="R26" s="90"/>
      <c r="S26" s="90"/>
      <c r="T26" s="90"/>
      <c r="U26" s="90"/>
      <c r="V26" s="90"/>
      <c r="W26" s="90"/>
      <c r="X26" s="90"/>
      <c r="Y26" s="90"/>
      <c r="Z26" s="90"/>
      <c r="AA26" s="90"/>
      <c r="AB26" s="90"/>
      <c r="AC26" s="90"/>
      <c r="AD26" s="90"/>
    </row>
    <row r="27" spans="1:30" ht="21" customHeight="1" x14ac:dyDescent="0.25">
      <c r="A27" s="25"/>
      <c r="B27" s="494" t="s">
        <v>218</v>
      </c>
      <c r="C27" s="495"/>
      <c r="D27" s="496"/>
      <c r="E27" s="134"/>
      <c r="F27" s="491"/>
      <c r="G27" s="492"/>
      <c r="H27" s="492"/>
      <c r="I27" s="492"/>
      <c r="J27" s="492"/>
      <c r="K27" s="492"/>
      <c r="L27" s="492"/>
      <c r="M27" s="492"/>
      <c r="N27" s="492"/>
      <c r="O27" s="493"/>
      <c r="Q27" s="90"/>
      <c r="R27" s="90"/>
      <c r="S27" s="90"/>
      <c r="T27" s="90"/>
      <c r="U27" s="90"/>
      <c r="V27" s="90"/>
      <c r="W27" s="90"/>
      <c r="X27" s="90"/>
      <c r="Y27" s="90"/>
      <c r="Z27" s="90"/>
      <c r="AA27" s="90"/>
      <c r="AB27" s="90"/>
      <c r="AC27" s="90"/>
      <c r="AD27" s="90"/>
    </row>
    <row r="28" spans="1:30" ht="45.6" customHeight="1" thickBot="1" x14ac:dyDescent="0.3">
      <c r="A28" s="26"/>
      <c r="B28" s="133" t="str">
        <f>B18</f>
        <v>Porfesseur(e) d'économie gestion du (de la) candidat(e)</v>
      </c>
      <c r="C28" s="497" t="str">
        <f>IF(ISBLANK('3- Epreuve EP2 '!C19:M19),"completer l'onglet 3 avec le nom du professeur d'économie gestion (Vente) responsable de l'évaluation", +'3- Epreuve EP2 '!C19:M19)</f>
        <v>completer l'onglet 3 avec le nom du professeur d'économie gestion (Vente) responsable de l'évaluation</v>
      </c>
      <c r="D28" s="498"/>
      <c r="E28" s="134"/>
      <c r="F28" s="531"/>
      <c r="G28" s="532"/>
      <c r="H28" s="532"/>
      <c r="I28" s="532"/>
      <c r="J28" s="532"/>
      <c r="K28" s="532"/>
      <c r="L28" s="532"/>
      <c r="M28" s="532"/>
      <c r="N28" s="532"/>
      <c r="O28" s="533"/>
      <c r="Q28" s="90"/>
      <c r="R28" s="90"/>
      <c r="S28" s="90"/>
      <c r="T28" s="90"/>
      <c r="U28" s="90"/>
      <c r="V28" s="90"/>
      <c r="W28" s="90"/>
      <c r="X28" s="90"/>
      <c r="Y28" s="90"/>
      <c r="Z28" s="90"/>
      <c r="AA28" s="90"/>
      <c r="AB28" s="90"/>
      <c r="AC28" s="90"/>
      <c r="AD28" s="90"/>
    </row>
    <row r="29" spans="1:30" ht="3.75" customHeight="1" thickBot="1" x14ac:dyDescent="0.3">
      <c r="B29" s="140"/>
      <c r="C29" s="140"/>
      <c r="D29" s="140"/>
      <c r="E29" s="140"/>
      <c r="F29" s="140"/>
      <c r="G29" s="140"/>
      <c r="H29" s="140"/>
      <c r="I29" s="140"/>
      <c r="J29" s="140"/>
      <c r="K29" s="140"/>
      <c r="L29" s="140"/>
      <c r="M29" s="140"/>
      <c r="N29" s="140"/>
      <c r="O29" s="140"/>
      <c r="Q29" s="90"/>
      <c r="R29" s="90"/>
      <c r="S29" s="90"/>
      <c r="T29" s="90"/>
      <c r="U29" s="90"/>
      <c r="V29" s="90"/>
      <c r="W29" s="90"/>
      <c r="X29" s="90"/>
      <c r="Y29" s="90"/>
      <c r="Z29" s="90"/>
      <c r="AA29" s="90"/>
      <c r="AB29" s="90"/>
      <c r="AC29" s="90"/>
      <c r="AD29" s="90"/>
    </row>
    <row r="30" spans="1:30" ht="3" customHeight="1" x14ac:dyDescent="0.25">
      <c r="A30" s="24"/>
      <c r="B30" s="140"/>
      <c r="C30" s="140"/>
      <c r="D30" s="122"/>
      <c r="E30" s="139"/>
      <c r="F30" s="141"/>
      <c r="G30" s="141"/>
      <c r="H30" s="141"/>
      <c r="I30" s="140"/>
      <c r="J30" s="141"/>
      <c r="K30" s="142"/>
      <c r="L30" s="142"/>
      <c r="M30" s="142"/>
      <c r="N30" s="142"/>
      <c r="O30" s="142"/>
      <c r="Q30" s="90"/>
      <c r="R30" s="90"/>
      <c r="S30" s="90"/>
      <c r="T30" s="90"/>
      <c r="U30" s="90"/>
      <c r="V30" s="90"/>
      <c r="W30" s="90"/>
      <c r="X30" s="90"/>
      <c r="Y30" s="90"/>
      <c r="Z30" s="90"/>
      <c r="AA30" s="90"/>
      <c r="AB30" s="90"/>
      <c r="AC30" s="90"/>
      <c r="AD30" s="90"/>
    </row>
    <row r="31" spans="1:30" ht="3.95" customHeight="1" x14ac:dyDescent="0.25">
      <c r="A31" s="25"/>
      <c r="B31" s="122"/>
      <c r="C31" s="122"/>
      <c r="D31" s="140"/>
      <c r="E31" s="141"/>
      <c r="F31" s="145"/>
      <c r="G31" s="122"/>
      <c r="H31" s="122"/>
      <c r="I31" s="140"/>
      <c r="J31" s="141"/>
      <c r="K31" s="146"/>
      <c r="L31" s="146"/>
      <c r="M31" s="146"/>
      <c r="N31" s="146"/>
      <c r="O31" s="146"/>
      <c r="Q31" s="90"/>
      <c r="R31" s="90"/>
      <c r="S31" s="90"/>
      <c r="T31" s="90"/>
      <c r="U31" s="90"/>
      <c r="V31" s="90"/>
      <c r="W31" s="90"/>
      <c r="X31" s="90"/>
      <c r="Y31" s="90"/>
      <c r="Z31" s="90"/>
      <c r="AA31" s="90"/>
      <c r="AB31" s="90"/>
      <c r="AC31" s="90"/>
      <c r="AD31" s="90"/>
    </row>
    <row r="32" spans="1:30" ht="9.6" customHeight="1" x14ac:dyDescent="0.25">
      <c r="A32" s="25"/>
      <c r="B32" s="147"/>
      <c r="C32" s="148"/>
      <c r="D32" s="148"/>
      <c r="E32" s="149"/>
      <c r="F32" s="150"/>
      <c r="G32" s="150"/>
      <c r="H32" s="150"/>
      <c r="I32" s="140"/>
      <c r="J32" s="141"/>
      <c r="K32" s="151"/>
      <c r="L32" s="151"/>
      <c r="M32" s="151"/>
      <c r="N32" s="151"/>
      <c r="O32" s="151"/>
      <c r="Q32" s="90"/>
      <c r="R32" s="90"/>
      <c r="S32" s="90"/>
      <c r="T32" s="90"/>
      <c r="U32" s="90"/>
      <c r="V32" s="90"/>
      <c r="W32" s="90"/>
      <c r="X32" s="90"/>
      <c r="Y32" s="90"/>
      <c r="Z32" s="90"/>
      <c r="AA32" s="90"/>
      <c r="AB32" s="90"/>
      <c r="AC32" s="90"/>
      <c r="AD32" s="90"/>
    </row>
    <row r="33" spans="1:30" ht="18" customHeight="1" thickBot="1" x14ac:dyDescent="0.3">
      <c r="A33" s="26"/>
      <c r="B33" s="515" t="s">
        <v>162</v>
      </c>
      <c r="C33" s="516"/>
      <c r="D33" s="517"/>
      <c r="E33" s="143"/>
      <c r="F33" s="500" t="s">
        <v>164</v>
      </c>
      <c r="G33" s="501"/>
      <c r="H33" s="501"/>
      <c r="I33" s="501"/>
      <c r="J33" s="501"/>
      <c r="K33" s="501"/>
      <c r="L33" s="501"/>
      <c r="M33" s="501"/>
      <c r="N33" s="501"/>
      <c r="O33" s="502"/>
      <c r="Q33" s="90"/>
      <c r="R33" s="90"/>
      <c r="S33" s="90"/>
      <c r="T33" s="90"/>
      <c r="U33" s="90"/>
      <c r="V33" s="90"/>
      <c r="W33" s="90"/>
      <c r="X33" s="90"/>
      <c r="Y33" s="90"/>
      <c r="Z33" s="90"/>
      <c r="AA33" s="90"/>
      <c r="AB33" s="90"/>
      <c r="AC33" s="90"/>
      <c r="AD33" s="90"/>
    </row>
    <row r="34" spans="1:30" ht="12.95" customHeight="1" thickBot="1" x14ac:dyDescent="0.3">
      <c r="A34" s="17"/>
      <c r="B34" s="518"/>
      <c r="C34" s="519"/>
      <c r="D34" s="520"/>
      <c r="E34" s="144"/>
      <c r="F34" s="503"/>
      <c r="G34" s="504"/>
      <c r="H34" s="504"/>
      <c r="I34" s="504"/>
      <c r="J34" s="504"/>
      <c r="K34" s="504"/>
      <c r="L34" s="504"/>
      <c r="M34" s="504"/>
      <c r="N34" s="504"/>
      <c r="O34" s="505"/>
      <c r="Q34" s="90"/>
      <c r="R34" s="90"/>
      <c r="S34" s="90"/>
      <c r="T34" s="90"/>
      <c r="U34" s="90"/>
      <c r="V34" s="90"/>
      <c r="W34" s="90"/>
      <c r="X34" s="90"/>
      <c r="Y34" s="90"/>
      <c r="Z34" s="90"/>
      <c r="AA34" s="90"/>
      <c r="AB34" s="90"/>
      <c r="AC34" s="90"/>
      <c r="AD34" s="90"/>
    </row>
    <row r="35" spans="1:30" ht="53.45" customHeight="1" x14ac:dyDescent="0.25">
      <c r="A35" s="24"/>
      <c r="B35" s="133" t="str">
        <f>B23</f>
        <v>Professeur (e) d'économie gestion du (de la) candidat(e)</v>
      </c>
      <c r="C35" s="537" t="str">
        <f>IF(ISBLANK('4- Epreuve EP3 '!C14:M14),"compléter l'onglet 4 avec le nom du professeur d'économie gestion (Commerce-Vente) responsable de l'évaluation",+'4- Epreuve EP3 '!C14:M14)</f>
        <v>compléter l'onglet 4 avec le nom du professeur d'économie gestion (Commerce-Vente) responsable de l'évaluation</v>
      </c>
      <c r="D35" s="538"/>
      <c r="E35" s="134"/>
      <c r="F35" s="508"/>
      <c r="G35" s="509"/>
      <c r="H35" s="509"/>
      <c r="I35" s="509"/>
      <c r="J35" s="509"/>
      <c r="K35" s="509"/>
      <c r="L35" s="509"/>
      <c r="M35" s="509"/>
      <c r="N35" s="509"/>
      <c r="O35" s="510"/>
      <c r="Q35" s="90"/>
      <c r="R35" s="90"/>
      <c r="S35" s="90"/>
      <c r="T35" s="90"/>
      <c r="U35" s="90"/>
      <c r="V35" s="90"/>
      <c r="W35" s="90"/>
      <c r="X35" s="90"/>
      <c r="Y35" s="90"/>
      <c r="Z35" s="90"/>
      <c r="AA35" s="90"/>
      <c r="AB35" s="90"/>
      <c r="AC35" s="90"/>
      <c r="AD35" s="90"/>
    </row>
    <row r="36" spans="1:30" ht="21" customHeight="1" x14ac:dyDescent="0.25">
      <c r="A36" s="25"/>
      <c r="B36" s="488" t="s">
        <v>253</v>
      </c>
      <c r="C36" s="489"/>
      <c r="D36" s="490"/>
      <c r="E36" s="134"/>
      <c r="F36" s="201"/>
      <c r="G36" s="202"/>
      <c r="H36" s="202"/>
      <c r="I36" s="202"/>
      <c r="J36" s="202"/>
      <c r="K36" s="202"/>
      <c r="L36" s="202"/>
      <c r="M36" s="202"/>
      <c r="N36" s="202"/>
      <c r="O36" s="203"/>
      <c r="Q36" s="90"/>
      <c r="R36" s="90"/>
      <c r="S36" s="90"/>
      <c r="T36" s="90"/>
      <c r="U36" s="90"/>
      <c r="V36" s="90"/>
      <c r="W36" s="90"/>
      <c r="X36" s="90"/>
      <c r="Y36" s="90"/>
      <c r="Z36" s="90"/>
      <c r="AA36" s="90"/>
      <c r="AB36" s="90"/>
      <c r="AC36" s="90"/>
      <c r="AD36" s="90"/>
    </row>
    <row r="37" spans="1:30" ht="56.1" customHeight="1" x14ac:dyDescent="0.25">
      <c r="A37" s="25"/>
      <c r="B37" s="135" t="str">
        <f>B25</f>
        <v xml:space="preserve">Professionnel(le) du secteur du commerce et de la vente </v>
      </c>
      <c r="C37" s="499" t="str">
        <f>IF(ISBLANK('4- Epreuve EP3 '!C16:M16),"compléter l'onglet 4 avec le nom du professionnel intervenant pour l'évaluation",+'4- Epreuve EP3 '!C16:M16)</f>
        <v>compléter l'onglet 4 avec le nom du professionnel intervenant pour l'évaluation</v>
      </c>
      <c r="D37" s="487"/>
      <c r="E37" s="134"/>
      <c r="F37" s="534"/>
      <c r="G37" s="535"/>
      <c r="H37" s="535"/>
      <c r="I37" s="535"/>
      <c r="J37" s="535"/>
      <c r="K37" s="535"/>
      <c r="L37" s="535"/>
      <c r="M37" s="535"/>
      <c r="N37" s="535"/>
      <c r="O37" s="536"/>
      <c r="Q37" s="90"/>
      <c r="R37" s="90"/>
      <c r="S37" s="90"/>
      <c r="T37" s="90"/>
      <c r="U37" s="90"/>
      <c r="V37" s="90"/>
      <c r="W37" s="90"/>
      <c r="X37" s="90"/>
      <c r="Y37" s="90"/>
      <c r="Z37" s="90"/>
      <c r="AA37" s="90"/>
      <c r="AB37" s="90"/>
      <c r="AC37" s="90"/>
      <c r="AD37" s="90"/>
    </row>
    <row r="38" spans="1:30" ht="41.45" customHeight="1" x14ac:dyDescent="0.25">
      <c r="A38" s="25"/>
      <c r="B38" s="135" t="str">
        <f>B26</f>
        <v xml:space="preserve">Fonction et entreprise </v>
      </c>
      <c r="C38" s="499" t="str">
        <f>IF(ISBLANK('4- Epreuve EP3 '!C17:M17),"compléter l'onglet 4 avec la fonction du professionnel ainsi que son entreprise",+'4- Epreuve EP3 '!C17:M17)</f>
        <v>compléter l'onglet 4 avec la fonction du professionnel ainsi que son entreprise</v>
      </c>
      <c r="D38" s="487"/>
      <c r="E38" s="134"/>
      <c r="F38" s="508"/>
      <c r="G38" s="509"/>
      <c r="H38" s="509"/>
      <c r="I38" s="509"/>
      <c r="J38" s="509"/>
      <c r="K38" s="509"/>
      <c r="L38" s="509"/>
      <c r="M38" s="509"/>
      <c r="N38" s="509"/>
      <c r="O38" s="510"/>
      <c r="Q38" s="90"/>
      <c r="R38" s="90"/>
      <c r="S38" s="90"/>
      <c r="T38" s="90"/>
      <c r="U38" s="90"/>
      <c r="V38" s="90"/>
      <c r="W38" s="90"/>
      <c r="X38" s="90"/>
      <c r="Y38" s="90"/>
      <c r="Z38" s="90"/>
      <c r="AA38" s="90"/>
      <c r="AB38" s="90"/>
      <c r="AC38" s="90"/>
      <c r="AD38" s="90"/>
    </row>
    <row r="39" spans="1:30" ht="18" customHeight="1" x14ac:dyDescent="0.25">
      <c r="A39" s="25"/>
      <c r="B39" s="488" t="s">
        <v>218</v>
      </c>
      <c r="C39" s="489"/>
      <c r="D39" s="490"/>
      <c r="E39" s="134"/>
      <c r="F39" s="491"/>
      <c r="G39" s="492"/>
      <c r="H39" s="492"/>
      <c r="I39" s="492"/>
      <c r="J39" s="492"/>
      <c r="K39" s="492"/>
      <c r="L39" s="492"/>
      <c r="M39" s="492"/>
      <c r="N39" s="492"/>
      <c r="O39" s="493"/>
      <c r="Q39" s="90"/>
      <c r="R39" s="90"/>
      <c r="S39" s="90"/>
      <c r="T39" s="90"/>
      <c r="U39" s="90"/>
      <c r="V39" s="90"/>
      <c r="W39" s="90"/>
      <c r="X39" s="90"/>
      <c r="Y39" s="90"/>
      <c r="Z39" s="90"/>
      <c r="AA39" s="90"/>
      <c r="AB39" s="90"/>
      <c r="AC39" s="90"/>
      <c r="AD39" s="90"/>
    </row>
    <row r="40" spans="1:30" ht="44.1" customHeight="1" x14ac:dyDescent="0.25">
      <c r="A40" s="25"/>
      <c r="B40" s="136" t="str">
        <f>B28</f>
        <v>Porfesseur(e) d'économie gestion du (de la) candidat(e)</v>
      </c>
      <c r="C40" s="499" t="str">
        <f>IF(ISBLANK('4- Epreuve EP3 '!C19:M19),"compléter l'onglet 4 avec le nom du professeur d'économie gestion (Commerce-Vente) responsable de l'évaluation",+'4- Epreuve EP3 '!C19:M19)</f>
        <v>compléter l'onglet 4 avec le nom du professeur d'économie gestion (Commerce-Vente) responsable de l'évaluation</v>
      </c>
      <c r="D40" s="487"/>
      <c r="E40" s="134"/>
      <c r="F40" s="531"/>
      <c r="G40" s="532"/>
      <c r="H40" s="532"/>
      <c r="I40" s="532"/>
      <c r="J40" s="532"/>
      <c r="K40" s="532"/>
      <c r="L40" s="532"/>
      <c r="M40" s="532"/>
      <c r="N40" s="532"/>
      <c r="O40" s="533"/>
      <c r="Q40" s="90"/>
      <c r="R40" s="90"/>
      <c r="S40" s="90"/>
      <c r="T40" s="90"/>
      <c r="U40" s="90"/>
      <c r="V40" s="90"/>
      <c r="W40" s="90"/>
      <c r="X40" s="90"/>
      <c r="Y40" s="90"/>
      <c r="Z40" s="90"/>
      <c r="AA40" s="90"/>
      <c r="AB40" s="90"/>
      <c r="AC40" s="90"/>
      <c r="AD40" s="90"/>
    </row>
    <row r="41" spans="1:30" ht="35.25" customHeight="1" x14ac:dyDescent="0.25">
      <c r="A41" s="25"/>
      <c r="B41" s="118"/>
      <c r="C41" s="107"/>
      <c r="D41" s="107"/>
      <c r="E41" s="117"/>
      <c r="F41" s="66"/>
      <c r="G41" s="66"/>
      <c r="H41" s="66"/>
      <c r="I41" s="97"/>
      <c r="J41" s="112"/>
      <c r="K41" s="99"/>
      <c r="L41" s="99"/>
      <c r="M41" s="99"/>
      <c r="N41" s="99"/>
      <c r="O41" s="99"/>
      <c r="Q41" s="90"/>
      <c r="R41" s="90"/>
      <c r="S41" s="90"/>
      <c r="T41" s="90"/>
      <c r="U41" s="90"/>
      <c r="V41" s="90"/>
      <c r="W41" s="90"/>
      <c r="X41" s="90"/>
      <c r="Y41" s="90"/>
      <c r="Z41" s="90"/>
      <c r="AA41" s="90"/>
      <c r="AB41" s="90"/>
      <c r="AC41" s="90"/>
      <c r="AD41" s="90"/>
    </row>
    <row r="42" spans="1:30" ht="3.75" customHeight="1" thickBot="1" x14ac:dyDescent="0.3">
      <c r="A42" s="26"/>
      <c r="B42" s="97"/>
      <c r="C42" s="97"/>
      <c r="D42" s="109"/>
      <c r="E42" s="97"/>
      <c r="F42" s="97"/>
      <c r="G42" s="97"/>
      <c r="H42" s="97"/>
      <c r="I42" s="97"/>
      <c r="J42" s="112"/>
      <c r="K42" s="98"/>
      <c r="L42" s="98"/>
      <c r="M42" s="98"/>
      <c r="N42" s="98"/>
      <c r="O42" s="98"/>
      <c r="Q42" s="90"/>
      <c r="R42" s="90"/>
      <c r="S42" s="90"/>
      <c r="T42" s="90"/>
      <c r="U42" s="90"/>
      <c r="V42" s="90"/>
      <c r="W42" s="90"/>
      <c r="X42" s="90"/>
      <c r="Y42" s="90"/>
      <c r="Z42" s="90"/>
      <c r="AA42" s="90"/>
      <c r="AB42" s="90"/>
      <c r="AC42" s="90"/>
      <c r="AD42" s="90"/>
    </row>
    <row r="43" spans="1:30" ht="3.75" customHeight="1" thickBot="1" x14ac:dyDescent="0.3">
      <c r="A43" s="17"/>
      <c r="B43" s="100"/>
      <c r="C43" s="121"/>
      <c r="D43" s="121"/>
      <c r="E43" s="121"/>
      <c r="F43" s="112"/>
      <c r="G43" s="112"/>
      <c r="H43" s="112"/>
      <c r="I43" s="97"/>
      <c r="J43" s="112"/>
      <c r="K43" s="101"/>
      <c r="L43" s="101"/>
      <c r="M43" s="101"/>
      <c r="N43" s="101"/>
      <c r="O43" s="101"/>
      <c r="Q43" s="90"/>
      <c r="R43" s="90"/>
      <c r="S43" s="90"/>
      <c r="T43" s="90"/>
      <c r="U43" s="90"/>
      <c r="V43" s="90"/>
      <c r="W43" s="90"/>
      <c r="X43" s="90"/>
      <c r="Y43" s="90"/>
      <c r="Z43" s="90"/>
      <c r="AA43" s="90"/>
      <c r="AB43" s="90"/>
      <c r="AC43" s="90"/>
      <c r="AD43" s="90"/>
    </row>
    <row r="44" spans="1:30" ht="3" customHeight="1" x14ac:dyDescent="0.25">
      <c r="A44" s="24"/>
      <c r="B44" s="97"/>
      <c r="C44" s="97"/>
      <c r="D44" s="110"/>
      <c r="E44" s="111"/>
      <c r="F44" s="112"/>
      <c r="G44" s="112"/>
      <c r="H44" s="112"/>
      <c r="I44" s="97"/>
      <c r="J44" s="112"/>
      <c r="K44" s="98"/>
      <c r="L44" s="98"/>
      <c r="M44" s="98"/>
      <c r="N44" s="98"/>
      <c r="O44" s="98"/>
      <c r="Q44" s="90"/>
      <c r="R44" s="90"/>
      <c r="S44" s="90"/>
      <c r="T44" s="90"/>
      <c r="U44" s="90"/>
      <c r="V44" s="90"/>
      <c r="W44" s="90"/>
      <c r="X44" s="90"/>
      <c r="Y44" s="90"/>
      <c r="Z44" s="90"/>
      <c r="AA44" s="90"/>
      <c r="AB44" s="90"/>
      <c r="AC44" s="90"/>
      <c r="AD44" s="90"/>
    </row>
    <row r="45" spans="1:30" ht="15.75" x14ac:dyDescent="0.25">
      <c r="A45" s="25"/>
      <c r="B45" s="122"/>
      <c r="C45" s="122"/>
      <c r="D45" s="123"/>
      <c r="E45" s="123"/>
      <c r="F45" s="114"/>
      <c r="G45" s="115"/>
      <c r="H45" s="115"/>
      <c r="I45" s="97"/>
      <c r="J45" s="112"/>
      <c r="K45" s="101"/>
      <c r="L45" s="101"/>
      <c r="M45" s="101"/>
      <c r="N45" s="101"/>
      <c r="O45" s="101"/>
      <c r="Q45" s="90"/>
      <c r="R45" s="90"/>
      <c r="S45" s="90"/>
      <c r="T45" s="90"/>
      <c r="U45" s="90"/>
      <c r="V45" s="90"/>
      <c r="W45" s="90"/>
      <c r="X45" s="90"/>
      <c r="Y45" s="90"/>
      <c r="Z45" s="90"/>
      <c r="AA45" s="90"/>
      <c r="AB45" s="90"/>
      <c r="AC45" s="90"/>
      <c r="AD45" s="90"/>
    </row>
    <row r="46" spans="1:30" ht="36.75" customHeight="1" x14ac:dyDescent="0.25">
      <c r="A46" s="25"/>
      <c r="B46" s="116"/>
      <c r="C46" s="106"/>
      <c r="D46" s="106"/>
      <c r="E46" s="117"/>
      <c r="F46" s="66"/>
      <c r="G46" s="66"/>
      <c r="H46" s="66"/>
      <c r="I46" s="97"/>
      <c r="J46" s="112"/>
      <c r="K46" s="99"/>
      <c r="L46" s="99"/>
      <c r="M46" s="99"/>
      <c r="N46" s="99"/>
      <c r="O46" s="99"/>
      <c r="Q46" s="90"/>
      <c r="R46" s="90"/>
      <c r="S46" s="90"/>
      <c r="T46" s="90"/>
      <c r="U46" s="90"/>
      <c r="V46" s="90"/>
      <c r="W46" s="90"/>
      <c r="X46" s="90"/>
      <c r="Y46" s="90"/>
      <c r="Z46" s="90"/>
      <c r="AA46" s="90"/>
      <c r="AB46" s="90"/>
      <c r="AC46" s="90"/>
      <c r="AD46" s="90"/>
    </row>
    <row r="47" spans="1:30" ht="34.5" customHeight="1" x14ac:dyDescent="0.25">
      <c r="A47" s="25"/>
      <c r="B47" s="118"/>
      <c r="C47" s="107"/>
      <c r="D47" s="107"/>
      <c r="E47" s="117"/>
      <c r="F47" s="124"/>
      <c r="G47" s="124"/>
      <c r="H47" s="124"/>
      <c r="I47" s="97"/>
      <c r="J47" s="112"/>
      <c r="K47" s="99"/>
      <c r="L47" s="99"/>
      <c r="M47" s="99"/>
      <c r="N47" s="99"/>
      <c r="O47" s="99"/>
      <c r="Q47" s="90"/>
      <c r="R47" s="90"/>
      <c r="S47" s="90"/>
      <c r="T47" s="90"/>
      <c r="U47" s="90"/>
      <c r="V47" s="90"/>
      <c r="W47" s="90"/>
      <c r="X47" s="90"/>
      <c r="Y47" s="90"/>
      <c r="Z47" s="90"/>
      <c r="AA47" s="90"/>
      <c r="AB47" s="90"/>
      <c r="AC47" s="90"/>
      <c r="AD47" s="90"/>
    </row>
    <row r="48" spans="1:30" ht="3.75" customHeight="1" thickBot="1" x14ac:dyDescent="0.3">
      <c r="A48" s="26"/>
      <c r="B48" s="97"/>
      <c r="C48" s="97"/>
      <c r="D48" s="109"/>
      <c r="E48" s="97"/>
      <c r="F48" s="97"/>
      <c r="G48" s="97"/>
      <c r="H48" s="97"/>
      <c r="I48" s="97"/>
      <c r="J48" s="112"/>
      <c r="K48" s="98"/>
      <c r="L48" s="98"/>
      <c r="M48" s="98"/>
      <c r="N48" s="98"/>
      <c r="O48" s="98"/>
      <c r="Q48" s="90"/>
      <c r="R48" s="90"/>
      <c r="S48" s="90"/>
      <c r="T48" s="90"/>
      <c r="U48" s="90"/>
      <c r="V48" s="90"/>
      <c r="W48" s="90"/>
      <c r="X48" s="90"/>
      <c r="Y48" s="90"/>
      <c r="Z48" s="90"/>
      <c r="AA48" s="90"/>
      <c r="AB48" s="90"/>
      <c r="AC48" s="90"/>
      <c r="AD48" s="90"/>
    </row>
    <row r="49" spans="1:30" ht="3.75" customHeight="1" thickBot="1" x14ac:dyDescent="0.3">
      <c r="A49" s="17"/>
      <c r="B49" s="100"/>
      <c r="C49" s="121"/>
      <c r="D49" s="121"/>
      <c r="E49" s="121"/>
      <c r="F49" s="112"/>
      <c r="G49" s="112"/>
      <c r="H49" s="112"/>
      <c r="I49" s="97"/>
      <c r="J49" s="112"/>
      <c r="K49" s="101"/>
      <c r="L49" s="101"/>
      <c r="M49" s="101"/>
      <c r="N49" s="101"/>
      <c r="O49" s="101"/>
      <c r="Q49" s="90"/>
      <c r="R49" s="90"/>
      <c r="S49" s="90"/>
      <c r="T49" s="90"/>
      <c r="U49" s="90"/>
      <c r="V49" s="90"/>
      <c r="W49" s="90"/>
      <c r="X49" s="90"/>
      <c r="Y49" s="90"/>
      <c r="Z49" s="90"/>
      <c r="AA49" s="90"/>
      <c r="AB49" s="90"/>
      <c r="AC49" s="90"/>
      <c r="AD49" s="90"/>
    </row>
    <row r="50" spans="1:30" ht="3" customHeight="1" x14ac:dyDescent="0.25">
      <c r="A50" s="24"/>
      <c r="B50" s="97"/>
      <c r="C50" s="97"/>
      <c r="D50" s="110"/>
      <c r="E50" s="111"/>
      <c r="F50" s="112"/>
      <c r="G50" s="112"/>
      <c r="H50" s="112"/>
      <c r="I50" s="97"/>
      <c r="J50" s="112"/>
      <c r="K50" s="98"/>
      <c r="L50" s="98"/>
      <c r="M50" s="98"/>
      <c r="N50" s="98"/>
      <c r="O50" s="98"/>
      <c r="Q50" s="90"/>
      <c r="R50" s="90"/>
      <c r="S50" s="90"/>
      <c r="T50" s="90"/>
      <c r="U50" s="90"/>
      <c r="V50" s="90"/>
      <c r="W50" s="90"/>
      <c r="X50" s="90"/>
      <c r="Y50" s="90"/>
      <c r="Z50" s="90"/>
      <c r="AA50" s="90"/>
      <c r="AB50" s="90"/>
      <c r="AC50" s="90"/>
      <c r="AD50" s="90"/>
    </row>
    <row r="51" spans="1:30" ht="15.75" x14ac:dyDescent="0.25">
      <c r="A51" s="25"/>
      <c r="B51" s="122"/>
      <c r="C51" s="122"/>
      <c r="D51" s="123"/>
      <c r="E51" s="123"/>
      <c r="F51" s="114"/>
      <c r="G51" s="115"/>
      <c r="H51" s="115"/>
      <c r="I51" s="97"/>
      <c r="J51" s="112"/>
      <c r="K51" s="101"/>
      <c r="L51" s="101"/>
      <c r="M51" s="101"/>
      <c r="N51" s="101"/>
      <c r="O51" s="101"/>
      <c r="Q51" s="90"/>
      <c r="R51" s="90"/>
      <c r="S51" s="90"/>
      <c r="T51" s="90"/>
      <c r="U51" s="90"/>
      <c r="V51" s="90"/>
      <c r="W51" s="90"/>
      <c r="X51" s="90"/>
      <c r="Y51" s="90"/>
      <c r="Z51" s="90"/>
      <c r="AA51" s="90"/>
      <c r="AB51" s="90"/>
      <c r="AC51" s="90"/>
      <c r="AD51" s="90"/>
    </row>
    <row r="52" spans="1:30" ht="41.25" customHeight="1" x14ac:dyDescent="0.25">
      <c r="A52" s="25"/>
      <c r="B52" s="116"/>
      <c r="C52" s="106"/>
      <c r="D52" s="106"/>
      <c r="E52" s="117"/>
      <c r="F52" s="66"/>
      <c r="G52" s="66"/>
      <c r="H52" s="66"/>
      <c r="I52" s="97"/>
      <c r="J52" s="112"/>
      <c r="K52" s="99"/>
      <c r="L52" s="99"/>
      <c r="M52" s="99"/>
      <c r="N52" s="99"/>
      <c r="O52" s="99"/>
      <c r="Q52" s="90"/>
      <c r="R52" s="90"/>
      <c r="S52" s="90"/>
      <c r="T52" s="90"/>
      <c r="U52" s="90"/>
      <c r="V52" s="90"/>
      <c r="W52" s="90"/>
      <c r="X52" s="90"/>
      <c r="Y52" s="90"/>
      <c r="Z52" s="90"/>
      <c r="AA52" s="90"/>
      <c r="AB52" s="90"/>
      <c r="AC52" s="90"/>
      <c r="AD52" s="90"/>
    </row>
    <row r="53" spans="1:30" ht="36.75" customHeight="1" x14ac:dyDescent="0.25">
      <c r="A53" s="25"/>
      <c r="B53" s="118"/>
      <c r="C53" s="107"/>
      <c r="D53" s="107"/>
      <c r="E53" s="117"/>
      <c r="F53" s="124"/>
      <c r="G53" s="124"/>
      <c r="H53" s="124"/>
      <c r="I53" s="97"/>
      <c r="J53" s="112"/>
      <c r="K53" s="99"/>
      <c r="L53" s="99"/>
      <c r="M53" s="99"/>
      <c r="N53" s="99"/>
      <c r="O53" s="99"/>
      <c r="Q53" s="90"/>
      <c r="R53" s="90"/>
      <c r="S53" s="90"/>
      <c r="T53" s="90"/>
      <c r="U53" s="90"/>
      <c r="V53" s="90"/>
      <c r="W53" s="90"/>
      <c r="X53" s="90"/>
      <c r="Y53" s="90"/>
      <c r="Z53" s="90"/>
      <c r="AA53" s="90"/>
      <c r="AB53" s="90"/>
      <c r="AC53" s="90"/>
      <c r="AD53" s="90"/>
    </row>
    <row r="54" spans="1:30" ht="3.75" customHeight="1" thickBot="1" x14ac:dyDescent="0.3">
      <c r="A54" s="26"/>
      <c r="B54" s="97"/>
      <c r="C54" s="97"/>
      <c r="D54" s="109"/>
      <c r="E54" s="97"/>
      <c r="F54" s="97"/>
      <c r="G54" s="97"/>
      <c r="H54" s="97"/>
      <c r="I54" s="97"/>
      <c r="J54" s="112"/>
      <c r="K54" s="98"/>
      <c r="L54" s="98"/>
      <c r="M54" s="98"/>
      <c r="N54" s="98"/>
      <c r="O54" s="98"/>
      <c r="Q54" s="90"/>
      <c r="R54" s="90"/>
      <c r="S54" s="90"/>
      <c r="T54" s="90"/>
      <c r="U54" s="90"/>
      <c r="V54" s="90"/>
      <c r="W54" s="90"/>
      <c r="X54" s="90"/>
      <c r="Y54" s="90"/>
      <c r="Z54" s="90"/>
      <c r="AA54" s="90"/>
      <c r="AB54" s="90"/>
      <c r="AC54" s="90"/>
      <c r="AD54" s="90"/>
    </row>
    <row r="55" spans="1:30" ht="3" customHeight="1" thickBot="1" x14ac:dyDescent="0.3">
      <c r="A55" s="17"/>
      <c r="B55" s="100"/>
      <c r="C55" s="121"/>
      <c r="D55" s="121"/>
      <c r="E55" s="121"/>
      <c r="F55" s="112"/>
      <c r="G55" s="112"/>
      <c r="H55" s="112"/>
      <c r="I55" s="97"/>
      <c r="J55" s="112"/>
      <c r="K55" s="101"/>
      <c r="L55" s="101"/>
      <c r="M55" s="101"/>
      <c r="N55" s="101"/>
      <c r="O55" s="101"/>
      <c r="Q55" s="90"/>
      <c r="R55" s="90"/>
      <c r="S55" s="90"/>
      <c r="T55" s="90"/>
      <c r="U55" s="90"/>
      <c r="V55" s="90"/>
      <c r="W55" s="90"/>
      <c r="X55" s="90"/>
      <c r="Y55" s="90"/>
      <c r="Z55" s="90"/>
      <c r="AA55" s="90"/>
      <c r="AB55" s="90"/>
      <c r="AC55" s="90"/>
      <c r="AD55" s="90"/>
    </row>
    <row r="56" spans="1:30" ht="3" customHeight="1" x14ac:dyDescent="0.25">
      <c r="A56" s="24"/>
      <c r="B56" s="97"/>
      <c r="C56" s="97"/>
      <c r="D56" s="110"/>
      <c r="E56" s="111"/>
      <c r="F56" s="112"/>
      <c r="G56" s="112"/>
      <c r="H56" s="112"/>
      <c r="I56" s="97"/>
      <c r="J56" s="112"/>
      <c r="K56" s="98"/>
      <c r="L56" s="98"/>
      <c r="M56" s="98"/>
      <c r="N56" s="98"/>
      <c r="O56" s="98"/>
      <c r="Q56" s="90"/>
      <c r="R56" s="90"/>
      <c r="S56" s="90"/>
      <c r="T56" s="90"/>
      <c r="U56" s="90"/>
      <c r="V56" s="90"/>
      <c r="W56" s="90"/>
      <c r="X56" s="90"/>
      <c r="Y56" s="90"/>
      <c r="Z56" s="90"/>
      <c r="AA56" s="90"/>
      <c r="AB56" s="90"/>
      <c r="AC56" s="90"/>
      <c r="AD56" s="90"/>
    </row>
    <row r="57" spans="1:30" ht="15.75" x14ac:dyDescent="0.25">
      <c r="A57" s="25"/>
      <c r="B57" s="122"/>
      <c r="C57" s="122"/>
      <c r="D57" s="123"/>
      <c r="E57" s="123"/>
      <c r="F57" s="114"/>
      <c r="G57" s="115"/>
      <c r="H57" s="115"/>
      <c r="I57" s="97"/>
      <c r="J57" s="112"/>
      <c r="K57" s="101"/>
      <c r="L57" s="101"/>
      <c r="M57" s="101"/>
      <c r="N57" s="101"/>
      <c r="O57" s="101"/>
      <c r="Q57" s="90"/>
      <c r="R57" s="90"/>
      <c r="S57" s="90"/>
      <c r="T57" s="90"/>
      <c r="U57" s="90"/>
      <c r="V57" s="90"/>
      <c r="W57" s="90"/>
      <c r="X57" s="90"/>
      <c r="Y57" s="90"/>
      <c r="Z57" s="90"/>
      <c r="AA57" s="90"/>
      <c r="AB57" s="90"/>
      <c r="AC57" s="90"/>
      <c r="AD57" s="90"/>
    </row>
    <row r="58" spans="1:30" ht="13.5" customHeight="1" x14ac:dyDescent="0.25">
      <c r="A58" s="25"/>
      <c r="B58" s="106"/>
      <c r="C58" s="125"/>
      <c r="D58" s="126"/>
      <c r="E58" s="123"/>
      <c r="F58" s="64"/>
      <c r="G58" s="64"/>
      <c r="H58" s="64"/>
      <c r="I58" s="97"/>
      <c r="J58" s="112"/>
      <c r="K58" s="101"/>
      <c r="L58" s="101"/>
      <c r="M58" s="101"/>
      <c r="N58" s="101"/>
      <c r="O58" s="101"/>
      <c r="Q58" s="90"/>
      <c r="R58" s="90"/>
      <c r="S58" s="90"/>
      <c r="T58" s="90"/>
      <c r="U58" s="90"/>
      <c r="V58" s="90"/>
      <c r="W58" s="90"/>
      <c r="X58" s="90"/>
      <c r="Y58" s="90"/>
      <c r="Z58" s="90"/>
      <c r="AA58" s="90"/>
      <c r="AB58" s="90"/>
      <c r="AC58" s="90"/>
      <c r="AD58" s="90"/>
    </row>
    <row r="59" spans="1:30" ht="13.5" customHeight="1" x14ac:dyDescent="0.25">
      <c r="A59" s="25"/>
      <c r="B59" s="106"/>
      <c r="C59" s="125"/>
      <c r="D59" s="126"/>
      <c r="E59" s="123"/>
      <c r="F59" s="64"/>
      <c r="G59" s="64"/>
      <c r="H59" s="64"/>
      <c r="I59" s="97"/>
      <c r="J59" s="112"/>
      <c r="K59" s="101"/>
      <c r="L59" s="101"/>
      <c r="M59" s="101"/>
      <c r="N59" s="101"/>
      <c r="O59" s="101"/>
      <c r="Q59" s="90"/>
      <c r="R59" s="90"/>
      <c r="S59" s="90"/>
      <c r="T59" s="90"/>
      <c r="U59" s="90"/>
      <c r="V59" s="90"/>
      <c r="W59" s="90"/>
      <c r="X59" s="90"/>
      <c r="Y59" s="90"/>
      <c r="Z59" s="90"/>
      <c r="AA59" s="90"/>
      <c r="AB59" s="90"/>
      <c r="AC59" s="90"/>
      <c r="AD59" s="90"/>
    </row>
    <row r="60" spans="1:30" ht="13.5" customHeight="1" x14ac:dyDescent="0.25">
      <c r="A60" s="25"/>
      <c r="B60" s="106"/>
      <c r="C60" s="127"/>
      <c r="D60" s="126"/>
      <c r="E60" s="117"/>
      <c r="F60" s="64"/>
      <c r="G60" s="64"/>
      <c r="H60" s="64"/>
      <c r="I60" s="97"/>
      <c r="J60" s="112"/>
      <c r="K60" s="99"/>
      <c r="L60" s="99"/>
      <c r="M60" s="99"/>
      <c r="N60" s="99"/>
      <c r="O60" s="99"/>
      <c r="Q60" s="90"/>
      <c r="R60" s="90"/>
      <c r="S60" s="90"/>
      <c r="T60" s="90"/>
      <c r="U60" s="90"/>
      <c r="V60" s="90"/>
      <c r="W60" s="90"/>
      <c r="X60" s="90"/>
      <c r="Y60" s="90"/>
      <c r="Z60" s="90"/>
      <c r="AA60" s="90"/>
      <c r="AB60" s="90"/>
      <c r="AC60" s="90"/>
      <c r="AD60" s="90"/>
    </row>
    <row r="61" spans="1:30" ht="13.5" customHeight="1" x14ac:dyDescent="0.25">
      <c r="A61" s="25"/>
      <c r="B61" s="107"/>
      <c r="C61" s="125"/>
      <c r="D61" s="108"/>
      <c r="E61" s="117"/>
      <c r="F61" s="66"/>
      <c r="G61" s="66"/>
      <c r="H61" s="66"/>
      <c r="I61" s="97"/>
      <c r="J61" s="112"/>
      <c r="K61" s="99"/>
      <c r="L61" s="99"/>
      <c r="M61" s="99"/>
      <c r="N61" s="99"/>
      <c r="O61" s="99"/>
      <c r="Q61" s="90"/>
      <c r="R61" s="90"/>
      <c r="S61" s="90"/>
      <c r="T61" s="90"/>
      <c r="U61" s="90"/>
      <c r="V61" s="90"/>
      <c r="W61" s="90"/>
      <c r="X61" s="90"/>
      <c r="Y61" s="90"/>
      <c r="Z61" s="90"/>
      <c r="AA61" s="90"/>
      <c r="AB61" s="90"/>
      <c r="AC61" s="90"/>
      <c r="AD61" s="90"/>
    </row>
    <row r="62" spans="1:30" ht="13.5" customHeight="1" x14ac:dyDescent="0.25">
      <c r="A62" s="25"/>
      <c r="B62" s="107"/>
      <c r="C62" s="125"/>
      <c r="D62" s="108"/>
      <c r="E62" s="117"/>
      <c r="F62" s="66"/>
      <c r="G62" s="66"/>
      <c r="H62" s="66"/>
      <c r="I62" s="97"/>
      <c r="J62" s="112"/>
      <c r="K62" s="99"/>
      <c r="L62" s="99"/>
      <c r="M62" s="99"/>
      <c r="N62" s="99"/>
      <c r="O62" s="99"/>
      <c r="Q62" s="90"/>
      <c r="R62" s="90"/>
      <c r="S62" s="90"/>
      <c r="T62" s="90"/>
      <c r="U62" s="90"/>
      <c r="V62" s="90"/>
      <c r="W62" s="90"/>
      <c r="X62" s="90"/>
      <c r="Y62" s="90"/>
      <c r="Z62" s="90"/>
      <c r="AA62" s="90"/>
      <c r="AB62" s="90"/>
      <c r="AC62" s="90"/>
      <c r="AD62" s="90"/>
    </row>
    <row r="63" spans="1:30" ht="13.5" customHeight="1" x14ac:dyDescent="0.25">
      <c r="A63" s="25"/>
      <c r="B63" s="107"/>
      <c r="C63" s="127"/>
      <c r="D63" s="108"/>
      <c r="E63" s="117"/>
      <c r="F63" s="66"/>
      <c r="G63" s="66"/>
      <c r="H63" s="66"/>
      <c r="I63" s="97"/>
      <c r="J63" s="112"/>
      <c r="K63" s="99"/>
      <c r="L63" s="99"/>
      <c r="M63" s="99"/>
      <c r="N63" s="99"/>
      <c r="O63" s="99"/>
      <c r="Q63" s="90"/>
      <c r="R63" s="90"/>
      <c r="S63" s="90"/>
      <c r="T63" s="90"/>
      <c r="U63" s="90"/>
      <c r="V63" s="90"/>
      <c r="W63" s="90"/>
      <c r="X63" s="90"/>
      <c r="Y63" s="90"/>
      <c r="Z63" s="90"/>
      <c r="AA63" s="90"/>
      <c r="AB63" s="90"/>
      <c r="AC63" s="90"/>
      <c r="AD63" s="90"/>
    </row>
    <row r="64" spans="1:30" ht="3" customHeight="1" thickBot="1" x14ac:dyDescent="0.3">
      <c r="A64" s="26"/>
      <c r="B64" s="100"/>
      <c r="C64" s="121"/>
      <c r="D64" s="121"/>
      <c r="E64" s="121"/>
      <c r="F64" s="112"/>
      <c r="G64" s="112"/>
      <c r="H64" s="112"/>
      <c r="I64" s="97"/>
      <c r="J64" s="112"/>
      <c r="K64" s="98"/>
      <c r="L64" s="98"/>
      <c r="M64" s="98"/>
      <c r="N64" s="98"/>
      <c r="O64" s="98"/>
      <c r="Q64" s="90"/>
      <c r="R64" s="90"/>
      <c r="S64" s="90"/>
      <c r="T64" s="90"/>
      <c r="U64" s="90"/>
      <c r="V64" s="90"/>
      <c r="W64" s="90"/>
      <c r="X64" s="90"/>
      <c r="Y64" s="90"/>
      <c r="Z64" s="90"/>
      <c r="AA64" s="90"/>
      <c r="AB64" s="90"/>
      <c r="AC64" s="90"/>
      <c r="AD64" s="90"/>
    </row>
    <row r="65" spans="1:37" ht="3" customHeight="1" thickBot="1" x14ac:dyDescent="0.3">
      <c r="A65" s="17"/>
      <c r="B65" s="100"/>
      <c r="C65" s="121"/>
      <c r="D65" s="121"/>
      <c r="E65" s="121"/>
      <c r="F65" s="112"/>
      <c r="G65" s="112"/>
      <c r="H65" s="112"/>
      <c r="I65" s="97"/>
      <c r="J65" s="112"/>
      <c r="K65" s="101"/>
      <c r="L65" s="101"/>
      <c r="M65" s="101"/>
      <c r="N65" s="101"/>
      <c r="O65" s="101"/>
      <c r="Q65" s="90"/>
      <c r="R65" s="90"/>
      <c r="S65" s="90"/>
      <c r="T65" s="90"/>
      <c r="U65" s="90"/>
      <c r="V65" s="90"/>
      <c r="W65" s="90"/>
      <c r="X65" s="90"/>
      <c r="Y65" s="90"/>
      <c r="Z65" s="90"/>
      <c r="AA65" s="90"/>
      <c r="AB65" s="90"/>
      <c r="AC65" s="90"/>
      <c r="AD65" s="90"/>
    </row>
    <row r="66" spans="1:37" ht="3" customHeight="1" x14ac:dyDescent="0.25">
      <c r="A66" s="24"/>
      <c r="B66" s="97"/>
      <c r="C66" s="97"/>
      <c r="D66" s="110"/>
      <c r="E66" s="111"/>
      <c r="F66" s="112"/>
      <c r="G66" s="112"/>
      <c r="H66" s="112"/>
      <c r="I66" s="97"/>
      <c r="J66" s="112"/>
      <c r="K66" s="98"/>
      <c r="L66" s="98"/>
      <c r="M66" s="98"/>
      <c r="N66" s="98"/>
      <c r="O66" s="98"/>
      <c r="Q66" s="90"/>
      <c r="R66" s="90"/>
      <c r="S66" s="90"/>
      <c r="T66" s="90"/>
      <c r="U66" s="90"/>
      <c r="V66" s="90"/>
      <c r="W66" s="90"/>
      <c r="X66" s="90"/>
      <c r="Y66" s="90"/>
      <c r="Z66" s="90"/>
      <c r="AA66" s="90"/>
      <c r="AB66" s="90"/>
      <c r="AC66" s="90"/>
      <c r="AD66" s="90"/>
    </row>
    <row r="67" spans="1:37" ht="15.75" x14ac:dyDescent="0.25">
      <c r="A67" s="25"/>
      <c r="B67" s="122"/>
      <c r="C67" s="122"/>
      <c r="D67" s="123"/>
      <c r="E67" s="123"/>
      <c r="F67" s="114"/>
      <c r="G67" s="115"/>
      <c r="H67" s="115"/>
      <c r="I67" s="97"/>
      <c r="J67" s="112"/>
      <c r="K67" s="101"/>
      <c r="L67" s="101"/>
      <c r="M67" s="101"/>
      <c r="N67" s="101"/>
      <c r="O67" s="101"/>
      <c r="Q67" s="90"/>
      <c r="R67" s="90"/>
      <c r="S67" s="90"/>
      <c r="T67" s="90"/>
      <c r="U67" s="90"/>
      <c r="V67" s="90"/>
      <c r="W67" s="90"/>
      <c r="X67" s="90"/>
      <c r="Y67" s="90"/>
      <c r="Z67" s="90"/>
      <c r="AA67" s="90"/>
      <c r="AB67" s="90"/>
      <c r="AC67" s="90"/>
      <c r="AD67" s="90"/>
    </row>
    <row r="68" spans="1:37" ht="34.5" customHeight="1" x14ac:dyDescent="0.25">
      <c r="A68" s="25"/>
      <c r="B68" s="116"/>
      <c r="C68" s="106"/>
      <c r="D68" s="106"/>
      <c r="E68" s="117"/>
      <c r="F68" s="66"/>
      <c r="G68" s="66"/>
      <c r="H68" s="66"/>
      <c r="I68" s="97"/>
      <c r="J68" s="112"/>
      <c r="K68" s="99"/>
      <c r="L68" s="99"/>
      <c r="M68" s="99"/>
      <c r="N68" s="99"/>
      <c r="O68" s="99"/>
      <c r="Q68" s="90"/>
      <c r="R68" s="90"/>
      <c r="S68" s="90"/>
      <c r="T68" s="90"/>
      <c r="U68" s="90"/>
      <c r="V68" s="90"/>
      <c r="W68" s="90"/>
      <c r="X68" s="90"/>
      <c r="Y68" s="90"/>
      <c r="Z68" s="90"/>
      <c r="AA68" s="90"/>
      <c r="AB68" s="90"/>
      <c r="AC68" s="90"/>
      <c r="AD68" s="90"/>
    </row>
    <row r="69" spans="1:37" ht="32.25" customHeight="1" x14ac:dyDescent="0.25">
      <c r="A69" s="25"/>
      <c r="B69" s="118"/>
      <c r="C69" s="106"/>
      <c r="D69" s="106"/>
      <c r="E69" s="117"/>
      <c r="F69" s="117"/>
      <c r="G69" s="117"/>
      <c r="H69" s="117"/>
      <c r="I69" s="97"/>
      <c r="J69" s="112"/>
      <c r="K69" s="99"/>
      <c r="L69" s="99"/>
      <c r="M69" s="99"/>
      <c r="N69" s="99"/>
      <c r="O69" s="99"/>
      <c r="Q69" s="90"/>
      <c r="R69" s="90"/>
      <c r="S69" s="90"/>
      <c r="T69" s="90"/>
      <c r="U69" s="90"/>
      <c r="V69" s="90"/>
      <c r="W69" s="90"/>
      <c r="X69" s="90"/>
      <c r="Y69" s="90"/>
      <c r="Z69" s="90"/>
      <c r="AA69" s="90"/>
      <c r="AB69" s="90"/>
      <c r="AC69" s="90"/>
      <c r="AD69" s="90"/>
    </row>
    <row r="70" spans="1:37" ht="3" customHeight="1" thickBot="1" x14ac:dyDescent="0.3">
      <c r="A70" s="26"/>
      <c r="B70" s="100"/>
      <c r="C70" s="121"/>
      <c r="D70" s="121"/>
      <c r="E70" s="121"/>
      <c r="F70" s="112"/>
      <c r="G70" s="112"/>
      <c r="H70" s="112"/>
      <c r="I70" s="97"/>
      <c r="J70" s="112"/>
      <c r="K70" s="98"/>
      <c r="L70" s="98"/>
      <c r="M70" s="98"/>
      <c r="N70" s="98"/>
      <c r="O70" s="98"/>
      <c r="Q70" s="90"/>
      <c r="R70" s="90"/>
      <c r="S70" s="90"/>
      <c r="T70" s="90"/>
      <c r="U70" s="90"/>
      <c r="V70" s="90"/>
      <c r="W70" s="90"/>
      <c r="X70" s="90"/>
      <c r="Y70" s="90"/>
      <c r="Z70" s="90"/>
      <c r="AA70" s="90"/>
      <c r="AB70" s="90"/>
      <c r="AC70" s="90"/>
      <c r="AD70" s="90"/>
    </row>
    <row r="71" spans="1:37" ht="3.75" customHeight="1" thickBot="1" x14ac:dyDescent="0.3">
      <c r="A71" s="17"/>
      <c r="B71" s="100"/>
      <c r="C71" s="121"/>
      <c r="D71" s="121"/>
      <c r="E71" s="121"/>
      <c r="F71" s="112"/>
      <c r="G71" s="112"/>
      <c r="H71" s="112"/>
      <c r="I71" s="97"/>
      <c r="J71" s="112"/>
      <c r="K71" s="101"/>
      <c r="L71" s="101"/>
      <c r="M71" s="101"/>
      <c r="N71" s="101"/>
      <c r="O71" s="101"/>
      <c r="Q71" s="90"/>
      <c r="R71" s="90"/>
      <c r="S71" s="90"/>
      <c r="T71" s="90"/>
      <c r="U71" s="90"/>
      <c r="V71" s="90"/>
      <c r="W71" s="90"/>
      <c r="X71" s="90"/>
      <c r="Y71" s="90"/>
      <c r="Z71" s="90"/>
      <c r="AA71" s="90"/>
      <c r="AB71" s="90"/>
      <c r="AC71" s="90"/>
      <c r="AD71" s="90"/>
    </row>
    <row r="72" spans="1:37" ht="3" customHeight="1" x14ac:dyDescent="0.25">
      <c r="A72" s="24"/>
      <c r="B72" s="97"/>
      <c r="C72" s="97"/>
      <c r="D72" s="110"/>
      <c r="E72" s="111"/>
      <c r="F72" s="112"/>
      <c r="G72" s="112"/>
      <c r="H72" s="112"/>
      <c r="I72" s="97"/>
      <c r="J72" s="97"/>
      <c r="K72" s="98"/>
      <c r="L72" s="98"/>
      <c r="M72" s="98"/>
      <c r="N72" s="98"/>
      <c r="O72" s="98"/>
      <c r="Q72" s="90"/>
      <c r="R72" s="90"/>
      <c r="S72" s="90"/>
      <c r="T72" s="90"/>
      <c r="U72" s="90"/>
      <c r="V72" s="90"/>
      <c r="W72" s="90"/>
      <c r="X72" s="90"/>
      <c r="Y72" s="90"/>
      <c r="Z72" s="90"/>
      <c r="AA72" s="90"/>
      <c r="AB72" s="90"/>
      <c r="AC72" s="90"/>
      <c r="AD72" s="90"/>
    </row>
    <row r="73" spans="1:37" ht="15.75" x14ac:dyDescent="0.25">
      <c r="A73" s="25"/>
      <c r="B73" s="113"/>
      <c r="C73" s="113"/>
      <c r="D73" s="123"/>
      <c r="E73" s="123"/>
      <c r="F73" s="114"/>
      <c r="G73" s="115"/>
      <c r="H73" s="115"/>
      <c r="I73" s="97"/>
      <c r="J73" s="97"/>
      <c r="K73" s="101"/>
      <c r="L73" s="101"/>
      <c r="M73" s="101"/>
      <c r="N73" s="101"/>
      <c r="O73" s="101"/>
      <c r="Q73" s="90"/>
      <c r="R73" s="90"/>
      <c r="S73" s="90"/>
      <c r="T73" s="90"/>
      <c r="U73" s="90"/>
      <c r="V73" s="90"/>
      <c r="W73" s="90"/>
      <c r="X73" s="90"/>
      <c r="Y73" s="90"/>
      <c r="Z73" s="90"/>
      <c r="AA73" s="90"/>
      <c r="AB73" s="90"/>
      <c r="AC73" s="90"/>
      <c r="AD73" s="90"/>
    </row>
    <row r="74" spans="1:37" ht="34.5" customHeight="1" x14ac:dyDescent="0.25">
      <c r="A74" s="25"/>
      <c r="B74" s="116"/>
      <c r="C74" s="106"/>
      <c r="D74" s="106"/>
      <c r="E74" s="117"/>
      <c r="F74" s="66"/>
      <c r="G74" s="66"/>
      <c r="H74" s="66"/>
      <c r="I74" s="97"/>
      <c r="J74" s="112"/>
      <c r="K74" s="99"/>
      <c r="L74" s="99"/>
      <c r="M74" s="99"/>
      <c r="N74" s="99"/>
      <c r="O74" s="99"/>
      <c r="Q74" s="90"/>
      <c r="R74" s="90"/>
      <c r="S74" s="90"/>
      <c r="T74" s="90"/>
      <c r="U74" s="90"/>
      <c r="V74" s="90"/>
      <c r="W74" s="90"/>
      <c r="X74" s="90"/>
      <c r="Y74" s="90"/>
      <c r="Z74" s="90"/>
      <c r="AA74" s="90"/>
      <c r="AB74" s="90"/>
      <c r="AC74" s="90"/>
      <c r="AD74" s="90"/>
    </row>
    <row r="75" spans="1:37" ht="32.25" customHeight="1" x14ac:dyDescent="0.25">
      <c r="A75" s="25"/>
      <c r="B75" s="118"/>
      <c r="C75" s="106"/>
      <c r="D75" s="106"/>
      <c r="E75" s="117"/>
      <c r="F75" s="117"/>
      <c r="G75" s="117"/>
      <c r="H75" s="117"/>
      <c r="I75" s="97"/>
      <c r="J75" s="112"/>
      <c r="K75" s="99"/>
      <c r="L75" s="99"/>
      <c r="M75" s="99"/>
      <c r="N75" s="99"/>
      <c r="O75" s="99"/>
      <c r="Q75" s="90"/>
      <c r="R75" s="90"/>
      <c r="S75" s="90"/>
      <c r="T75" s="90"/>
      <c r="U75" s="90"/>
      <c r="V75" s="90"/>
      <c r="W75" s="90"/>
      <c r="X75" s="90"/>
      <c r="Y75" s="90"/>
      <c r="Z75" s="90"/>
      <c r="AA75" s="90"/>
      <c r="AB75" s="90"/>
      <c r="AC75" s="90"/>
      <c r="AD75" s="90"/>
    </row>
    <row r="76" spans="1:37" ht="3" customHeight="1" x14ac:dyDescent="0.25">
      <c r="A76" s="25"/>
      <c r="B76" s="119"/>
      <c r="C76" s="119"/>
      <c r="D76" s="119"/>
      <c r="E76" s="97"/>
      <c r="F76" s="119"/>
      <c r="G76" s="119"/>
      <c r="H76" s="119"/>
      <c r="I76" s="97"/>
      <c r="J76" s="112"/>
      <c r="K76" s="99"/>
      <c r="L76" s="99"/>
      <c r="M76" s="99"/>
      <c r="N76" s="99"/>
      <c r="O76" s="99"/>
      <c r="Q76" s="90"/>
      <c r="R76" s="90"/>
      <c r="S76" s="90"/>
      <c r="T76" s="90"/>
      <c r="U76" s="90"/>
      <c r="V76" s="90"/>
      <c r="W76" s="90"/>
      <c r="X76" s="90"/>
      <c r="Y76" s="90"/>
      <c r="Z76" s="90"/>
      <c r="AA76" s="90"/>
      <c r="AB76" s="90"/>
      <c r="AC76" s="90"/>
      <c r="AD76" s="90"/>
    </row>
    <row r="77" spans="1:37" ht="16.5" customHeight="1" x14ac:dyDescent="0.25">
      <c r="A77" s="25"/>
      <c r="B77" s="120"/>
      <c r="C77" s="120"/>
      <c r="D77" s="120"/>
      <c r="E77" s="120"/>
      <c r="F77" s="120"/>
      <c r="G77" s="120"/>
      <c r="H77" s="120"/>
      <c r="I77" s="97"/>
      <c r="J77" s="112"/>
      <c r="K77" s="99"/>
      <c r="L77" s="99"/>
      <c r="M77" s="99"/>
      <c r="N77" s="99"/>
      <c r="O77" s="99"/>
      <c r="Q77" s="90"/>
      <c r="R77" s="90"/>
      <c r="S77" s="90"/>
      <c r="T77" s="90"/>
      <c r="U77" s="90"/>
      <c r="V77" s="90"/>
      <c r="W77" s="90"/>
      <c r="X77" s="90"/>
      <c r="Y77" s="90"/>
      <c r="Z77" s="90"/>
      <c r="AA77" s="90"/>
      <c r="AB77" s="90"/>
      <c r="AC77" s="90"/>
      <c r="AD77" s="90"/>
    </row>
    <row r="78" spans="1:37" ht="11.25" customHeight="1" x14ac:dyDescent="0.25">
      <c r="A78" s="25"/>
      <c r="B78" s="120"/>
      <c r="C78" s="120"/>
      <c r="D78" s="120"/>
      <c r="E78" s="120"/>
      <c r="F78" s="120"/>
      <c r="G78" s="120"/>
      <c r="H78" s="120"/>
      <c r="I78" s="97"/>
      <c r="J78" s="112"/>
      <c r="K78" s="99"/>
      <c r="L78" s="99"/>
      <c r="M78" s="99"/>
      <c r="N78" s="99"/>
      <c r="O78" s="99"/>
      <c r="Q78" s="90"/>
      <c r="R78" s="90"/>
      <c r="S78" s="90"/>
      <c r="T78" s="90"/>
      <c r="U78" s="90"/>
      <c r="V78" s="90"/>
      <c r="W78" s="90"/>
      <c r="X78" s="90"/>
      <c r="Y78" s="90"/>
      <c r="Z78" s="90"/>
      <c r="AA78" s="90"/>
      <c r="AB78" s="90"/>
      <c r="AC78" s="90"/>
      <c r="AD78" s="90"/>
      <c r="AE78" s="90"/>
      <c r="AF78" s="90"/>
      <c r="AG78" s="90"/>
      <c r="AH78" s="90"/>
      <c r="AI78" s="90"/>
      <c r="AJ78" s="90"/>
      <c r="AK78" s="90"/>
    </row>
    <row r="79" spans="1:37" ht="3.75" customHeight="1" thickBot="1" x14ac:dyDescent="0.3">
      <c r="A79" s="26"/>
      <c r="B79" s="100"/>
      <c r="C79" s="121"/>
      <c r="D79" s="121"/>
      <c r="E79" s="121"/>
      <c r="F79" s="112"/>
      <c r="G79" s="112"/>
      <c r="H79" s="112"/>
      <c r="I79" s="97"/>
      <c r="J79" s="112"/>
      <c r="K79" s="98"/>
      <c r="L79" s="98"/>
      <c r="M79" s="98"/>
      <c r="N79" s="98"/>
      <c r="O79" s="98"/>
      <c r="Q79" s="90"/>
      <c r="R79" s="90"/>
      <c r="S79" s="90"/>
      <c r="T79" s="90"/>
      <c r="U79" s="90"/>
      <c r="V79" s="90"/>
      <c r="W79" s="90"/>
      <c r="X79" s="90"/>
      <c r="Y79" s="90"/>
      <c r="Z79" s="90"/>
      <c r="AA79" s="90"/>
      <c r="AB79" s="90"/>
      <c r="AC79" s="90"/>
      <c r="AD79" s="90"/>
      <c r="AE79" s="90"/>
      <c r="AF79" s="90"/>
      <c r="AG79" s="90"/>
      <c r="AH79" s="90"/>
      <c r="AI79" s="90"/>
      <c r="AJ79" s="90"/>
      <c r="AK79" s="90"/>
    </row>
    <row r="80" spans="1:37" ht="3.75" customHeight="1" x14ac:dyDescent="0.25">
      <c r="A80" s="17"/>
      <c r="B80" s="100"/>
      <c r="C80" s="121"/>
      <c r="D80" s="121"/>
      <c r="E80" s="121"/>
      <c r="F80" s="112"/>
      <c r="G80" s="112"/>
      <c r="H80" s="112"/>
      <c r="I80" s="97"/>
      <c r="J80" s="112"/>
      <c r="K80" s="101"/>
      <c r="L80" s="101"/>
      <c r="M80" s="101"/>
      <c r="N80" s="101"/>
      <c r="O80" s="101"/>
      <c r="Q80" s="90"/>
      <c r="R80" s="90"/>
      <c r="S80" s="90"/>
      <c r="T80" s="90"/>
      <c r="U80" s="90"/>
      <c r="V80" s="90"/>
      <c r="W80" s="90"/>
      <c r="X80" s="90"/>
      <c r="Y80" s="90"/>
      <c r="Z80" s="90"/>
      <c r="AA80" s="90"/>
      <c r="AB80" s="90"/>
      <c r="AC80" s="90"/>
      <c r="AD80" s="90"/>
      <c r="AE80" s="90"/>
      <c r="AF80" s="90"/>
      <c r="AG80" s="90"/>
      <c r="AH80" s="90"/>
      <c r="AI80" s="90"/>
      <c r="AJ80" s="90"/>
      <c r="AK80" s="90"/>
    </row>
    <row r="81" spans="1:535" ht="14.25" customHeight="1" x14ac:dyDescent="0.25">
      <c r="B81" s="128"/>
      <c r="C81" s="129"/>
      <c r="D81" s="129"/>
      <c r="E81" s="129"/>
      <c r="F81" s="129"/>
      <c r="G81" s="97"/>
      <c r="H81" s="102"/>
      <c r="I81" s="102"/>
      <c r="J81" s="102"/>
      <c r="K81" s="102"/>
      <c r="L81" s="102"/>
      <c r="M81" s="97"/>
      <c r="N81" s="103"/>
      <c r="O81" s="103"/>
      <c r="Q81" s="90"/>
      <c r="R81" s="90"/>
      <c r="S81" s="90"/>
      <c r="T81" s="90"/>
      <c r="U81" s="90"/>
      <c r="V81" s="90"/>
      <c r="W81" s="90"/>
      <c r="X81" s="90"/>
      <c r="Y81" s="90"/>
      <c r="Z81" s="90"/>
      <c r="AA81" s="90"/>
      <c r="AB81" s="90"/>
      <c r="AC81" s="90"/>
      <c r="AD81" s="90"/>
      <c r="AE81" s="90"/>
      <c r="AF81" s="90"/>
      <c r="AG81" s="90"/>
      <c r="AH81" s="90"/>
      <c r="AI81" s="90"/>
      <c r="AJ81" s="90"/>
      <c r="AK81" s="90"/>
    </row>
    <row r="82" spans="1:535" ht="14.25" customHeight="1" x14ac:dyDescent="0.25">
      <c r="B82" s="128"/>
      <c r="C82" s="130"/>
      <c r="D82" s="130"/>
      <c r="E82" s="130"/>
      <c r="F82" s="130"/>
      <c r="G82" s="131"/>
      <c r="H82" s="65"/>
      <c r="I82" s="65"/>
      <c r="J82" s="65"/>
      <c r="K82" s="65"/>
      <c r="L82" s="65"/>
      <c r="M82" s="97"/>
      <c r="N82" s="65"/>
      <c r="O82" s="65"/>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row>
    <row r="83" spans="1:535" ht="71.25" customHeight="1" x14ac:dyDescent="0.25">
      <c r="B83" s="128"/>
      <c r="C83" s="132"/>
      <c r="D83" s="132"/>
      <c r="E83" s="132"/>
      <c r="F83" s="132"/>
      <c r="G83" s="97"/>
      <c r="H83" s="65"/>
      <c r="I83" s="65"/>
      <c r="J83" s="65"/>
      <c r="K83" s="65"/>
      <c r="L83" s="65"/>
      <c r="M83" s="97"/>
      <c r="N83" s="65"/>
      <c r="O83" s="65"/>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row>
    <row r="84" spans="1:535" ht="3.75" customHeight="1" x14ac:dyDescent="0.25">
      <c r="B84" s="97"/>
      <c r="C84" s="97"/>
      <c r="D84" s="109"/>
      <c r="E84" s="97"/>
      <c r="F84" s="97"/>
      <c r="G84" s="97"/>
      <c r="H84" s="97"/>
      <c r="I84" s="97"/>
      <c r="J84" s="97"/>
      <c r="K84" s="97"/>
      <c r="L84" s="97"/>
      <c r="M84" s="97"/>
      <c r="N84" s="97"/>
      <c r="O84" s="97"/>
      <c r="Q84" s="90"/>
      <c r="R84" s="90"/>
      <c r="S84" s="90"/>
      <c r="T84" s="90"/>
      <c r="U84" s="90"/>
      <c r="V84" s="90"/>
      <c r="W84" s="90"/>
      <c r="X84" s="90"/>
      <c r="Y84" s="90"/>
      <c r="Z84" s="90"/>
      <c r="AA84" s="90"/>
      <c r="AB84" s="90"/>
      <c r="AC84" s="90"/>
      <c r="AD84" s="90"/>
      <c r="AE84" s="90"/>
      <c r="AF84" s="90"/>
      <c r="AG84" s="90"/>
      <c r="AH84" s="90"/>
      <c r="AI84" s="90"/>
      <c r="AJ84" s="90"/>
      <c r="AK84" s="90"/>
    </row>
    <row r="85" spans="1:535" s="23" customFormat="1" ht="44.25" customHeight="1" x14ac:dyDescent="0.25">
      <c r="A85" s="90"/>
      <c r="B85" s="97"/>
      <c r="C85" s="97"/>
      <c r="D85" s="109"/>
      <c r="E85" s="97"/>
      <c r="F85" s="97"/>
      <c r="G85" s="97"/>
      <c r="H85" s="97"/>
      <c r="I85" s="97"/>
      <c r="J85" s="97"/>
      <c r="K85" s="97"/>
      <c r="L85" s="97"/>
      <c r="M85" s="97"/>
      <c r="N85" s="97"/>
      <c r="O85" s="97"/>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c r="IW85" s="90"/>
      <c r="IX85" s="90"/>
      <c r="IY85" s="90"/>
      <c r="IZ85" s="90"/>
      <c r="JA85" s="90"/>
      <c r="JB85" s="90"/>
      <c r="JC85" s="90"/>
      <c r="JD85" s="90"/>
      <c r="JE85" s="90"/>
      <c r="JF85" s="90"/>
      <c r="JG85" s="90"/>
      <c r="JH85" s="90"/>
      <c r="JI85" s="90"/>
      <c r="JJ85" s="90"/>
      <c r="JK85" s="90"/>
      <c r="JL85" s="90"/>
      <c r="JM85" s="90"/>
      <c r="JN85" s="90"/>
      <c r="JO85" s="90"/>
      <c r="JP85" s="90"/>
      <c r="JQ85" s="90"/>
      <c r="JR85" s="90"/>
      <c r="JS85" s="90"/>
      <c r="JT85" s="90"/>
      <c r="JU85" s="90"/>
      <c r="JV85" s="90"/>
      <c r="JW85" s="90"/>
      <c r="JX85" s="90"/>
      <c r="JY85" s="90"/>
      <c r="JZ85" s="90"/>
      <c r="KA85" s="90"/>
      <c r="KB85" s="90"/>
      <c r="KC85" s="90"/>
      <c r="KD85" s="90"/>
      <c r="KE85" s="90"/>
      <c r="KF85" s="90"/>
      <c r="KG85" s="90"/>
      <c r="KH85" s="90"/>
      <c r="KI85" s="90"/>
      <c r="KJ85" s="90"/>
      <c r="KK85" s="90"/>
      <c r="KL85" s="90"/>
      <c r="KM85" s="90"/>
      <c r="KN85" s="90"/>
      <c r="KO85" s="90"/>
      <c r="KP85" s="90"/>
      <c r="KQ85" s="90"/>
      <c r="KR85" s="90"/>
      <c r="KS85" s="90"/>
      <c r="KT85" s="90"/>
      <c r="KU85" s="90"/>
      <c r="KV85" s="90"/>
      <c r="KW85" s="90"/>
      <c r="KX85" s="90"/>
      <c r="KY85" s="90"/>
      <c r="KZ85" s="90"/>
      <c r="LA85" s="90"/>
      <c r="LB85" s="90"/>
      <c r="LC85" s="90"/>
      <c r="LD85" s="90"/>
      <c r="LE85" s="90"/>
      <c r="LF85" s="90"/>
      <c r="LG85" s="90"/>
      <c r="LH85" s="90"/>
      <c r="LI85" s="90"/>
      <c r="LJ85" s="90"/>
      <c r="LK85" s="90"/>
      <c r="LL85" s="90"/>
      <c r="LM85" s="90"/>
      <c r="LN85" s="90"/>
      <c r="LO85" s="90"/>
      <c r="LP85" s="90"/>
      <c r="LQ85" s="90"/>
      <c r="LR85" s="90"/>
      <c r="LS85" s="90"/>
      <c r="LT85" s="90"/>
      <c r="LU85" s="90"/>
      <c r="LV85" s="90"/>
      <c r="LW85" s="90"/>
      <c r="LX85" s="90"/>
      <c r="LY85" s="90"/>
      <c r="LZ85" s="90"/>
      <c r="MA85" s="90"/>
      <c r="MB85" s="90"/>
      <c r="MC85" s="90"/>
      <c r="MD85" s="90"/>
      <c r="ME85" s="90"/>
      <c r="MF85" s="90"/>
      <c r="MG85" s="90"/>
      <c r="MH85" s="90"/>
      <c r="MI85" s="90"/>
      <c r="MJ85" s="90"/>
      <c r="MK85" s="90"/>
      <c r="ML85" s="90"/>
      <c r="MM85" s="90"/>
      <c r="MN85" s="90"/>
      <c r="MO85" s="90"/>
      <c r="MP85" s="90"/>
      <c r="MQ85" s="90"/>
      <c r="MR85" s="90"/>
      <c r="MS85" s="90"/>
      <c r="MT85" s="90"/>
      <c r="MU85" s="90"/>
      <c r="MV85" s="90"/>
      <c r="MW85" s="90"/>
      <c r="MX85" s="90"/>
      <c r="MY85" s="90"/>
      <c r="MZ85" s="90"/>
      <c r="NA85" s="90"/>
      <c r="NB85" s="90"/>
      <c r="NC85" s="90"/>
      <c r="ND85" s="90"/>
      <c r="NE85" s="90"/>
      <c r="NF85" s="90"/>
      <c r="NG85" s="90"/>
      <c r="NH85" s="90"/>
      <c r="NI85" s="90"/>
      <c r="NJ85" s="90"/>
      <c r="NK85" s="90"/>
      <c r="NL85" s="90"/>
      <c r="NM85" s="90"/>
      <c r="NN85" s="90"/>
      <c r="NO85" s="90"/>
      <c r="NP85" s="90"/>
      <c r="NQ85" s="90"/>
      <c r="NR85" s="90"/>
      <c r="NS85" s="90"/>
      <c r="NT85" s="90"/>
      <c r="NU85" s="90"/>
      <c r="NV85" s="90"/>
      <c r="NW85" s="90"/>
      <c r="NX85" s="90"/>
      <c r="NY85" s="90"/>
      <c r="NZ85" s="90"/>
      <c r="OA85" s="90"/>
      <c r="OB85" s="90"/>
      <c r="OC85" s="90"/>
      <c r="OD85" s="90"/>
      <c r="OE85" s="90"/>
      <c r="OF85" s="90"/>
      <c r="OG85" s="90"/>
      <c r="OH85" s="90"/>
      <c r="OI85" s="90"/>
      <c r="OJ85" s="90"/>
      <c r="OK85" s="90"/>
      <c r="OL85" s="90"/>
      <c r="OM85" s="90"/>
      <c r="ON85" s="90"/>
      <c r="OO85" s="90"/>
      <c r="OP85" s="90"/>
      <c r="OQ85" s="90"/>
      <c r="OR85" s="90"/>
      <c r="OS85" s="90"/>
      <c r="OT85" s="90"/>
      <c r="OU85" s="90"/>
      <c r="OV85" s="90"/>
      <c r="OW85" s="90"/>
      <c r="OX85" s="90"/>
      <c r="OY85" s="90"/>
      <c r="OZ85" s="90"/>
      <c r="PA85" s="90"/>
      <c r="PB85" s="90"/>
      <c r="PC85" s="90"/>
      <c r="PD85" s="90"/>
      <c r="PE85" s="90"/>
      <c r="PF85" s="90"/>
      <c r="PG85" s="90"/>
      <c r="PH85" s="90"/>
      <c r="PI85" s="90"/>
      <c r="PJ85" s="90"/>
      <c r="PK85" s="90"/>
      <c r="PL85" s="90"/>
      <c r="PM85" s="90"/>
      <c r="PN85" s="90"/>
      <c r="PO85" s="90"/>
      <c r="PP85" s="90"/>
      <c r="PQ85" s="90"/>
      <c r="PR85" s="90"/>
      <c r="PS85" s="90"/>
      <c r="PT85" s="90"/>
      <c r="PU85" s="90"/>
      <c r="PV85" s="90"/>
      <c r="PW85" s="90"/>
      <c r="PX85" s="90"/>
      <c r="PY85" s="90"/>
      <c r="PZ85" s="90"/>
      <c r="QA85" s="90"/>
      <c r="QB85" s="90"/>
      <c r="QC85" s="90"/>
      <c r="QD85" s="90"/>
      <c r="QE85" s="90"/>
      <c r="QF85" s="90"/>
      <c r="QG85" s="90"/>
      <c r="QH85" s="90"/>
      <c r="QI85" s="90"/>
      <c r="QJ85" s="90"/>
      <c r="QK85" s="90"/>
      <c r="QL85" s="90"/>
      <c r="QM85" s="90"/>
      <c r="QN85" s="90"/>
      <c r="QO85" s="90"/>
      <c r="QP85" s="90"/>
      <c r="QQ85" s="90"/>
      <c r="QR85" s="90"/>
      <c r="QS85" s="90"/>
      <c r="QT85" s="90"/>
      <c r="QU85" s="90"/>
      <c r="QV85" s="90"/>
      <c r="QW85" s="90"/>
      <c r="QX85" s="90"/>
      <c r="QY85" s="90"/>
      <c r="QZ85" s="90"/>
      <c r="RA85" s="90"/>
      <c r="RB85" s="90"/>
      <c r="RC85" s="90"/>
      <c r="RD85" s="90"/>
      <c r="RE85" s="90"/>
      <c r="RF85" s="90"/>
      <c r="RG85" s="90"/>
      <c r="RH85" s="90"/>
      <c r="RI85" s="90"/>
      <c r="RJ85" s="90"/>
      <c r="RK85" s="90"/>
      <c r="RL85" s="90"/>
      <c r="RM85" s="90"/>
      <c r="RN85" s="90"/>
      <c r="RO85" s="90"/>
      <c r="RP85" s="90"/>
      <c r="RQ85" s="90"/>
      <c r="RR85" s="90"/>
      <c r="RS85" s="90"/>
      <c r="RT85" s="90"/>
      <c r="RU85" s="90"/>
      <c r="RV85" s="90"/>
      <c r="RW85" s="90"/>
      <c r="RX85" s="90"/>
      <c r="RY85" s="90"/>
      <c r="RZ85" s="90"/>
      <c r="SA85" s="90"/>
      <c r="SB85" s="90"/>
      <c r="SC85" s="90"/>
      <c r="SD85" s="90"/>
      <c r="SE85" s="90"/>
      <c r="SF85" s="90"/>
      <c r="SG85" s="90"/>
      <c r="SH85" s="90"/>
      <c r="SI85" s="90"/>
      <c r="SJ85" s="90"/>
      <c r="SK85" s="90"/>
      <c r="SL85" s="90"/>
      <c r="SM85" s="90"/>
      <c r="SN85" s="90"/>
      <c r="SO85" s="90"/>
      <c r="SP85" s="90"/>
      <c r="SQ85" s="90"/>
      <c r="SR85" s="90"/>
      <c r="SS85" s="90"/>
      <c r="ST85" s="90"/>
      <c r="SU85" s="90"/>
      <c r="SV85" s="90"/>
      <c r="SW85" s="90"/>
      <c r="SX85" s="90"/>
      <c r="SY85" s="90"/>
      <c r="SZ85" s="90"/>
      <c r="TA85" s="90"/>
      <c r="TB85" s="90"/>
      <c r="TC85" s="90"/>
      <c r="TD85" s="90"/>
      <c r="TE85" s="90"/>
      <c r="TF85" s="90"/>
      <c r="TG85" s="90"/>
      <c r="TH85" s="90"/>
      <c r="TI85" s="90"/>
      <c r="TJ85" s="90"/>
      <c r="TK85" s="90"/>
      <c r="TL85" s="90"/>
      <c r="TM85" s="90"/>
      <c r="TN85" s="90"/>
      <c r="TO85" s="90"/>
    </row>
    <row r="86" spans="1:535" s="23" customFormat="1" x14ac:dyDescent="0.25">
      <c r="A86" s="90"/>
      <c r="B86" s="97"/>
      <c r="C86" s="97"/>
      <c r="D86" s="109"/>
      <c r="E86" s="97"/>
      <c r="F86" s="97"/>
      <c r="G86" s="97"/>
      <c r="H86" s="97"/>
      <c r="I86" s="97"/>
      <c r="J86" s="97"/>
      <c r="K86" s="97"/>
      <c r="L86" s="97"/>
      <c r="M86" s="97"/>
      <c r="N86" s="97"/>
      <c r="O86" s="97"/>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c r="IW86" s="90"/>
      <c r="IX86" s="90"/>
      <c r="IY86" s="90"/>
      <c r="IZ86" s="90"/>
      <c r="JA86" s="90"/>
      <c r="JB86" s="90"/>
      <c r="JC86" s="90"/>
      <c r="JD86" s="90"/>
      <c r="JE86" s="90"/>
      <c r="JF86" s="90"/>
      <c r="JG86" s="90"/>
      <c r="JH86" s="90"/>
      <c r="JI86" s="90"/>
      <c r="JJ86" s="90"/>
      <c r="JK86" s="90"/>
      <c r="JL86" s="90"/>
      <c r="JM86" s="90"/>
      <c r="JN86" s="90"/>
      <c r="JO86" s="90"/>
      <c r="JP86" s="90"/>
      <c r="JQ86" s="90"/>
      <c r="JR86" s="90"/>
      <c r="JS86" s="90"/>
      <c r="JT86" s="90"/>
      <c r="JU86" s="90"/>
      <c r="JV86" s="90"/>
      <c r="JW86" s="90"/>
      <c r="JX86" s="90"/>
      <c r="JY86" s="90"/>
      <c r="JZ86" s="90"/>
      <c r="KA86" s="90"/>
      <c r="KB86" s="90"/>
      <c r="KC86" s="90"/>
      <c r="KD86" s="90"/>
      <c r="KE86" s="90"/>
      <c r="KF86" s="90"/>
      <c r="KG86" s="90"/>
      <c r="KH86" s="90"/>
      <c r="KI86" s="90"/>
      <c r="KJ86" s="90"/>
      <c r="KK86" s="90"/>
      <c r="KL86" s="90"/>
      <c r="KM86" s="90"/>
      <c r="KN86" s="90"/>
      <c r="KO86" s="90"/>
      <c r="KP86" s="90"/>
      <c r="KQ86" s="90"/>
      <c r="KR86" s="90"/>
      <c r="KS86" s="90"/>
      <c r="KT86" s="90"/>
      <c r="KU86" s="90"/>
      <c r="KV86" s="90"/>
      <c r="KW86" s="90"/>
      <c r="KX86" s="90"/>
      <c r="KY86" s="90"/>
      <c r="KZ86" s="90"/>
      <c r="LA86" s="90"/>
      <c r="LB86" s="90"/>
      <c r="LC86" s="90"/>
      <c r="LD86" s="90"/>
      <c r="LE86" s="90"/>
      <c r="LF86" s="90"/>
      <c r="LG86" s="90"/>
      <c r="LH86" s="90"/>
      <c r="LI86" s="90"/>
      <c r="LJ86" s="90"/>
      <c r="LK86" s="90"/>
      <c r="LL86" s="90"/>
      <c r="LM86" s="90"/>
      <c r="LN86" s="90"/>
      <c r="LO86" s="90"/>
      <c r="LP86" s="90"/>
      <c r="LQ86" s="90"/>
      <c r="LR86" s="90"/>
      <c r="LS86" s="90"/>
      <c r="LT86" s="90"/>
      <c r="LU86" s="90"/>
      <c r="LV86" s="90"/>
      <c r="LW86" s="90"/>
      <c r="LX86" s="90"/>
      <c r="LY86" s="90"/>
      <c r="LZ86" s="90"/>
      <c r="MA86" s="90"/>
      <c r="MB86" s="90"/>
      <c r="MC86" s="90"/>
      <c r="MD86" s="90"/>
      <c r="ME86" s="90"/>
      <c r="MF86" s="90"/>
      <c r="MG86" s="90"/>
      <c r="MH86" s="90"/>
      <c r="MI86" s="90"/>
      <c r="MJ86" s="90"/>
      <c r="MK86" s="90"/>
      <c r="ML86" s="90"/>
      <c r="MM86" s="90"/>
      <c r="MN86" s="90"/>
      <c r="MO86" s="90"/>
      <c r="MP86" s="90"/>
      <c r="MQ86" s="90"/>
      <c r="MR86" s="90"/>
      <c r="MS86" s="90"/>
      <c r="MT86" s="90"/>
      <c r="MU86" s="90"/>
      <c r="MV86" s="90"/>
      <c r="MW86" s="90"/>
      <c r="MX86" s="90"/>
      <c r="MY86" s="90"/>
      <c r="MZ86" s="90"/>
      <c r="NA86" s="90"/>
      <c r="NB86" s="90"/>
      <c r="NC86" s="90"/>
      <c r="ND86" s="90"/>
      <c r="NE86" s="90"/>
      <c r="NF86" s="90"/>
      <c r="NG86" s="90"/>
      <c r="NH86" s="90"/>
      <c r="NI86" s="90"/>
      <c r="NJ86" s="90"/>
      <c r="NK86" s="90"/>
      <c r="NL86" s="90"/>
      <c r="NM86" s="90"/>
      <c r="NN86" s="90"/>
      <c r="NO86" s="90"/>
      <c r="NP86" s="90"/>
      <c r="NQ86" s="90"/>
      <c r="NR86" s="90"/>
      <c r="NS86" s="90"/>
      <c r="NT86" s="90"/>
      <c r="NU86" s="90"/>
      <c r="NV86" s="90"/>
      <c r="NW86" s="90"/>
      <c r="NX86" s="90"/>
      <c r="NY86" s="90"/>
      <c r="NZ86" s="90"/>
      <c r="OA86" s="90"/>
      <c r="OB86" s="90"/>
      <c r="OC86" s="90"/>
      <c r="OD86" s="90"/>
      <c r="OE86" s="90"/>
      <c r="OF86" s="90"/>
      <c r="OG86" s="90"/>
      <c r="OH86" s="90"/>
      <c r="OI86" s="90"/>
      <c r="OJ86" s="90"/>
      <c r="OK86" s="90"/>
      <c r="OL86" s="90"/>
      <c r="OM86" s="90"/>
      <c r="ON86" s="90"/>
      <c r="OO86" s="90"/>
      <c r="OP86" s="90"/>
      <c r="OQ86" s="90"/>
      <c r="OR86" s="90"/>
      <c r="OS86" s="90"/>
      <c r="OT86" s="90"/>
      <c r="OU86" s="90"/>
      <c r="OV86" s="90"/>
      <c r="OW86" s="90"/>
      <c r="OX86" s="90"/>
      <c r="OY86" s="90"/>
      <c r="OZ86" s="90"/>
      <c r="PA86" s="90"/>
      <c r="PB86" s="90"/>
      <c r="PC86" s="90"/>
      <c r="PD86" s="90"/>
      <c r="PE86" s="90"/>
      <c r="PF86" s="90"/>
      <c r="PG86" s="90"/>
      <c r="PH86" s="90"/>
      <c r="PI86" s="90"/>
      <c r="PJ86" s="90"/>
      <c r="PK86" s="90"/>
      <c r="PL86" s="90"/>
      <c r="PM86" s="90"/>
      <c r="PN86" s="90"/>
      <c r="PO86" s="90"/>
      <c r="PP86" s="90"/>
      <c r="PQ86" s="90"/>
      <c r="PR86" s="90"/>
      <c r="PS86" s="90"/>
      <c r="PT86" s="90"/>
      <c r="PU86" s="90"/>
      <c r="PV86" s="90"/>
      <c r="PW86" s="90"/>
      <c r="PX86" s="90"/>
      <c r="PY86" s="90"/>
      <c r="PZ86" s="90"/>
      <c r="QA86" s="90"/>
      <c r="QB86" s="90"/>
      <c r="QC86" s="90"/>
      <c r="QD86" s="90"/>
      <c r="QE86" s="90"/>
      <c r="QF86" s="90"/>
      <c r="QG86" s="90"/>
      <c r="QH86" s="90"/>
      <c r="QI86" s="90"/>
      <c r="QJ86" s="90"/>
      <c r="QK86" s="90"/>
      <c r="QL86" s="90"/>
      <c r="QM86" s="90"/>
      <c r="QN86" s="90"/>
      <c r="QO86" s="90"/>
      <c r="QP86" s="90"/>
      <c r="QQ86" s="90"/>
      <c r="QR86" s="90"/>
      <c r="QS86" s="90"/>
      <c r="QT86" s="90"/>
      <c r="QU86" s="90"/>
      <c r="QV86" s="90"/>
      <c r="QW86" s="90"/>
      <c r="QX86" s="90"/>
      <c r="QY86" s="90"/>
      <c r="QZ86" s="90"/>
      <c r="RA86" s="90"/>
      <c r="RB86" s="90"/>
      <c r="RC86" s="90"/>
      <c r="RD86" s="90"/>
      <c r="RE86" s="90"/>
      <c r="RF86" s="90"/>
      <c r="RG86" s="90"/>
      <c r="RH86" s="90"/>
      <c r="RI86" s="90"/>
      <c r="RJ86" s="90"/>
      <c r="RK86" s="90"/>
      <c r="RL86" s="90"/>
      <c r="RM86" s="90"/>
      <c r="RN86" s="90"/>
      <c r="RO86" s="90"/>
      <c r="RP86" s="90"/>
      <c r="RQ86" s="90"/>
      <c r="RR86" s="90"/>
      <c r="RS86" s="90"/>
      <c r="RT86" s="90"/>
      <c r="RU86" s="90"/>
      <c r="RV86" s="90"/>
      <c r="RW86" s="90"/>
      <c r="RX86" s="90"/>
      <c r="RY86" s="90"/>
      <c r="RZ86" s="90"/>
      <c r="SA86" s="90"/>
      <c r="SB86" s="90"/>
      <c r="SC86" s="90"/>
      <c r="SD86" s="90"/>
      <c r="SE86" s="90"/>
      <c r="SF86" s="90"/>
      <c r="SG86" s="90"/>
      <c r="SH86" s="90"/>
      <c r="SI86" s="90"/>
      <c r="SJ86" s="90"/>
      <c r="SK86" s="90"/>
      <c r="SL86" s="90"/>
      <c r="SM86" s="90"/>
      <c r="SN86" s="90"/>
      <c r="SO86" s="90"/>
      <c r="SP86" s="90"/>
      <c r="SQ86" s="90"/>
      <c r="SR86" s="90"/>
      <c r="SS86" s="90"/>
      <c r="ST86" s="90"/>
      <c r="SU86" s="90"/>
      <c r="SV86" s="90"/>
      <c r="SW86" s="90"/>
      <c r="SX86" s="90"/>
      <c r="SY86" s="90"/>
      <c r="SZ86" s="90"/>
      <c r="TA86" s="90"/>
      <c r="TB86" s="90"/>
      <c r="TC86" s="90"/>
      <c r="TD86" s="90"/>
      <c r="TE86" s="90"/>
      <c r="TF86" s="90"/>
      <c r="TG86" s="90"/>
      <c r="TH86" s="90"/>
      <c r="TI86" s="90"/>
      <c r="TJ86" s="90"/>
      <c r="TK86" s="90"/>
      <c r="TL86" s="90"/>
      <c r="TM86" s="90"/>
      <c r="TN86" s="90"/>
      <c r="TO86" s="90"/>
    </row>
    <row r="87" spans="1:535" s="23" customFormat="1" x14ac:dyDescent="0.25">
      <c r="A87" s="90"/>
      <c r="B87" s="97"/>
      <c r="C87" s="97"/>
      <c r="D87" s="109"/>
      <c r="E87" s="97"/>
      <c r="F87" s="97"/>
      <c r="G87" s="97"/>
      <c r="H87" s="97"/>
      <c r="I87" s="97"/>
      <c r="J87" s="97"/>
      <c r="K87" s="97"/>
      <c r="L87" s="97"/>
      <c r="M87" s="97"/>
      <c r="N87" s="97"/>
      <c r="O87" s="97"/>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c r="IW87" s="90"/>
      <c r="IX87" s="90"/>
      <c r="IY87" s="90"/>
      <c r="IZ87" s="90"/>
      <c r="JA87" s="90"/>
      <c r="JB87" s="90"/>
      <c r="JC87" s="90"/>
      <c r="JD87" s="90"/>
      <c r="JE87" s="90"/>
      <c r="JF87" s="90"/>
      <c r="JG87" s="90"/>
      <c r="JH87" s="90"/>
      <c r="JI87" s="90"/>
      <c r="JJ87" s="90"/>
      <c r="JK87" s="90"/>
      <c r="JL87" s="90"/>
      <c r="JM87" s="90"/>
      <c r="JN87" s="90"/>
      <c r="JO87" s="90"/>
      <c r="JP87" s="90"/>
      <c r="JQ87" s="90"/>
      <c r="JR87" s="90"/>
      <c r="JS87" s="90"/>
      <c r="JT87" s="90"/>
      <c r="JU87" s="90"/>
      <c r="JV87" s="90"/>
      <c r="JW87" s="90"/>
      <c r="JX87" s="90"/>
      <c r="JY87" s="90"/>
      <c r="JZ87" s="90"/>
      <c r="KA87" s="90"/>
      <c r="KB87" s="90"/>
      <c r="KC87" s="90"/>
      <c r="KD87" s="90"/>
      <c r="KE87" s="90"/>
      <c r="KF87" s="90"/>
      <c r="KG87" s="90"/>
      <c r="KH87" s="90"/>
      <c r="KI87" s="90"/>
      <c r="KJ87" s="90"/>
      <c r="KK87" s="90"/>
      <c r="KL87" s="90"/>
      <c r="KM87" s="90"/>
      <c r="KN87" s="90"/>
      <c r="KO87" s="90"/>
      <c r="KP87" s="90"/>
      <c r="KQ87" s="90"/>
      <c r="KR87" s="90"/>
      <c r="KS87" s="90"/>
      <c r="KT87" s="90"/>
      <c r="KU87" s="90"/>
      <c r="KV87" s="90"/>
      <c r="KW87" s="90"/>
      <c r="KX87" s="90"/>
      <c r="KY87" s="90"/>
      <c r="KZ87" s="90"/>
      <c r="LA87" s="90"/>
      <c r="LB87" s="90"/>
      <c r="LC87" s="90"/>
      <c r="LD87" s="90"/>
      <c r="LE87" s="90"/>
      <c r="LF87" s="90"/>
      <c r="LG87" s="90"/>
      <c r="LH87" s="90"/>
      <c r="LI87" s="90"/>
      <c r="LJ87" s="90"/>
      <c r="LK87" s="90"/>
      <c r="LL87" s="90"/>
      <c r="LM87" s="90"/>
      <c r="LN87" s="90"/>
      <c r="LO87" s="90"/>
      <c r="LP87" s="90"/>
      <c r="LQ87" s="90"/>
      <c r="LR87" s="90"/>
      <c r="LS87" s="90"/>
      <c r="LT87" s="90"/>
      <c r="LU87" s="90"/>
      <c r="LV87" s="90"/>
      <c r="LW87" s="90"/>
      <c r="LX87" s="90"/>
      <c r="LY87" s="90"/>
      <c r="LZ87" s="90"/>
      <c r="MA87" s="90"/>
      <c r="MB87" s="90"/>
      <c r="MC87" s="90"/>
      <c r="MD87" s="90"/>
      <c r="ME87" s="90"/>
      <c r="MF87" s="90"/>
      <c r="MG87" s="90"/>
      <c r="MH87" s="90"/>
      <c r="MI87" s="90"/>
      <c r="MJ87" s="90"/>
      <c r="MK87" s="90"/>
      <c r="ML87" s="90"/>
      <c r="MM87" s="90"/>
      <c r="MN87" s="90"/>
      <c r="MO87" s="90"/>
      <c r="MP87" s="90"/>
      <c r="MQ87" s="90"/>
      <c r="MR87" s="90"/>
      <c r="MS87" s="90"/>
      <c r="MT87" s="90"/>
      <c r="MU87" s="90"/>
      <c r="MV87" s="90"/>
      <c r="MW87" s="90"/>
      <c r="MX87" s="90"/>
      <c r="MY87" s="90"/>
      <c r="MZ87" s="90"/>
      <c r="NA87" s="90"/>
      <c r="NB87" s="90"/>
      <c r="NC87" s="90"/>
      <c r="ND87" s="90"/>
      <c r="NE87" s="90"/>
      <c r="NF87" s="90"/>
      <c r="NG87" s="90"/>
      <c r="NH87" s="90"/>
      <c r="NI87" s="90"/>
      <c r="NJ87" s="90"/>
      <c r="NK87" s="90"/>
      <c r="NL87" s="90"/>
      <c r="NM87" s="90"/>
      <c r="NN87" s="90"/>
      <c r="NO87" s="90"/>
      <c r="NP87" s="90"/>
      <c r="NQ87" s="90"/>
      <c r="NR87" s="90"/>
      <c r="NS87" s="90"/>
      <c r="NT87" s="90"/>
      <c r="NU87" s="90"/>
      <c r="NV87" s="90"/>
      <c r="NW87" s="90"/>
      <c r="NX87" s="90"/>
      <c r="NY87" s="90"/>
      <c r="NZ87" s="90"/>
      <c r="OA87" s="90"/>
      <c r="OB87" s="90"/>
      <c r="OC87" s="90"/>
      <c r="OD87" s="90"/>
      <c r="OE87" s="90"/>
      <c r="OF87" s="90"/>
      <c r="OG87" s="90"/>
      <c r="OH87" s="90"/>
      <c r="OI87" s="90"/>
      <c r="OJ87" s="90"/>
      <c r="OK87" s="90"/>
      <c r="OL87" s="90"/>
      <c r="OM87" s="90"/>
      <c r="ON87" s="90"/>
      <c r="OO87" s="90"/>
      <c r="OP87" s="90"/>
      <c r="OQ87" s="90"/>
      <c r="OR87" s="90"/>
      <c r="OS87" s="90"/>
      <c r="OT87" s="90"/>
      <c r="OU87" s="90"/>
      <c r="OV87" s="90"/>
      <c r="OW87" s="90"/>
      <c r="OX87" s="90"/>
      <c r="OY87" s="90"/>
      <c r="OZ87" s="90"/>
      <c r="PA87" s="90"/>
      <c r="PB87" s="90"/>
      <c r="PC87" s="90"/>
      <c r="PD87" s="90"/>
      <c r="PE87" s="90"/>
      <c r="PF87" s="90"/>
      <c r="PG87" s="90"/>
      <c r="PH87" s="90"/>
      <c r="PI87" s="90"/>
      <c r="PJ87" s="90"/>
      <c r="PK87" s="90"/>
      <c r="PL87" s="90"/>
      <c r="PM87" s="90"/>
      <c r="PN87" s="90"/>
      <c r="PO87" s="90"/>
      <c r="PP87" s="90"/>
      <c r="PQ87" s="90"/>
      <c r="PR87" s="90"/>
      <c r="PS87" s="90"/>
      <c r="PT87" s="90"/>
      <c r="PU87" s="90"/>
      <c r="PV87" s="90"/>
      <c r="PW87" s="90"/>
      <c r="PX87" s="90"/>
      <c r="PY87" s="90"/>
      <c r="PZ87" s="90"/>
      <c r="QA87" s="90"/>
      <c r="QB87" s="90"/>
      <c r="QC87" s="90"/>
      <c r="QD87" s="90"/>
      <c r="QE87" s="90"/>
      <c r="QF87" s="90"/>
      <c r="QG87" s="90"/>
      <c r="QH87" s="90"/>
      <c r="QI87" s="90"/>
      <c r="QJ87" s="90"/>
      <c r="QK87" s="90"/>
      <c r="QL87" s="90"/>
      <c r="QM87" s="90"/>
      <c r="QN87" s="90"/>
      <c r="QO87" s="90"/>
      <c r="QP87" s="90"/>
      <c r="QQ87" s="90"/>
      <c r="QR87" s="90"/>
      <c r="QS87" s="90"/>
      <c r="QT87" s="90"/>
      <c r="QU87" s="90"/>
      <c r="QV87" s="90"/>
      <c r="QW87" s="90"/>
      <c r="QX87" s="90"/>
      <c r="QY87" s="90"/>
      <c r="QZ87" s="90"/>
      <c r="RA87" s="90"/>
      <c r="RB87" s="90"/>
      <c r="RC87" s="90"/>
      <c r="RD87" s="90"/>
      <c r="RE87" s="90"/>
      <c r="RF87" s="90"/>
      <c r="RG87" s="90"/>
      <c r="RH87" s="90"/>
      <c r="RI87" s="90"/>
      <c r="RJ87" s="90"/>
      <c r="RK87" s="90"/>
      <c r="RL87" s="90"/>
      <c r="RM87" s="90"/>
      <c r="RN87" s="90"/>
      <c r="RO87" s="90"/>
      <c r="RP87" s="90"/>
      <c r="RQ87" s="90"/>
      <c r="RR87" s="90"/>
      <c r="RS87" s="90"/>
      <c r="RT87" s="90"/>
      <c r="RU87" s="90"/>
      <c r="RV87" s="90"/>
      <c r="RW87" s="90"/>
      <c r="RX87" s="90"/>
      <c r="RY87" s="90"/>
      <c r="RZ87" s="90"/>
      <c r="SA87" s="90"/>
      <c r="SB87" s="90"/>
      <c r="SC87" s="90"/>
      <c r="SD87" s="90"/>
      <c r="SE87" s="90"/>
      <c r="SF87" s="90"/>
      <c r="SG87" s="90"/>
      <c r="SH87" s="90"/>
      <c r="SI87" s="90"/>
      <c r="SJ87" s="90"/>
      <c r="SK87" s="90"/>
      <c r="SL87" s="90"/>
      <c r="SM87" s="90"/>
      <c r="SN87" s="90"/>
      <c r="SO87" s="90"/>
      <c r="SP87" s="90"/>
      <c r="SQ87" s="90"/>
      <c r="SR87" s="90"/>
      <c r="SS87" s="90"/>
      <c r="ST87" s="90"/>
      <c r="SU87" s="90"/>
      <c r="SV87" s="90"/>
      <c r="SW87" s="90"/>
      <c r="SX87" s="90"/>
      <c r="SY87" s="90"/>
      <c r="SZ87" s="90"/>
      <c r="TA87" s="90"/>
      <c r="TB87" s="90"/>
      <c r="TC87" s="90"/>
      <c r="TD87" s="90"/>
      <c r="TE87" s="90"/>
      <c r="TF87" s="90"/>
      <c r="TG87" s="90"/>
      <c r="TH87" s="90"/>
      <c r="TI87" s="90"/>
      <c r="TJ87" s="90"/>
      <c r="TK87" s="90"/>
      <c r="TL87" s="90"/>
      <c r="TM87" s="90"/>
      <c r="TN87" s="90"/>
      <c r="TO87" s="90"/>
    </row>
    <row r="88" spans="1:535" s="23" customFormat="1" x14ac:dyDescent="0.25">
      <c r="A88" s="90"/>
      <c r="B88" s="97"/>
      <c r="C88" s="97"/>
      <c r="D88" s="109"/>
      <c r="E88" s="97"/>
      <c r="F88" s="97"/>
      <c r="G88" s="97"/>
      <c r="H88" s="97"/>
      <c r="I88" s="97"/>
      <c r="J88" s="97"/>
      <c r="K88" s="97"/>
      <c r="L88" s="97"/>
      <c r="M88" s="97"/>
      <c r="N88" s="97"/>
      <c r="O88" s="97"/>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c r="IW88" s="90"/>
      <c r="IX88" s="90"/>
      <c r="IY88" s="90"/>
      <c r="IZ88" s="90"/>
      <c r="JA88" s="90"/>
      <c r="JB88" s="90"/>
      <c r="JC88" s="90"/>
      <c r="JD88" s="90"/>
      <c r="JE88" s="90"/>
      <c r="JF88" s="90"/>
      <c r="JG88" s="90"/>
      <c r="JH88" s="90"/>
      <c r="JI88" s="90"/>
      <c r="JJ88" s="90"/>
      <c r="JK88" s="90"/>
      <c r="JL88" s="90"/>
      <c r="JM88" s="90"/>
      <c r="JN88" s="90"/>
      <c r="JO88" s="90"/>
      <c r="JP88" s="90"/>
      <c r="JQ88" s="90"/>
      <c r="JR88" s="90"/>
      <c r="JS88" s="90"/>
      <c r="JT88" s="90"/>
      <c r="JU88" s="90"/>
      <c r="JV88" s="90"/>
      <c r="JW88" s="90"/>
      <c r="JX88" s="90"/>
      <c r="JY88" s="90"/>
      <c r="JZ88" s="90"/>
      <c r="KA88" s="90"/>
      <c r="KB88" s="90"/>
      <c r="KC88" s="90"/>
      <c r="KD88" s="90"/>
      <c r="KE88" s="90"/>
      <c r="KF88" s="90"/>
      <c r="KG88" s="90"/>
      <c r="KH88" s="90"/>
      <c r="KI88" s="90"/>
      <c r="KJ88" s="90"/>
      <c r="KK88" s="90"/>
      <c r="KL88" s="90"/>
      <c r="KM88" s="90"/>
      <c r="KN88" s="90"/>
      <c r="KO88" s="90"/>
      <c r="KP88" s="90"/>
      <c r="KQ88" s="90"/>
      <c r="KR88" s="90"/>
      <c r="KS88" s="90"/>
      <c r="KT88" s="90"/>
      <c r="KU88" s="90"/>
      <c r="KV88" s="90"/>
      <c r="KW88" s="90"/>
      <c r="KX88" s="90"/>
      <c r="KY88" s="90"/>
      <c r="KZ88" s="90"/>
      <c r="LA88" s="90"/>
      <c r="LB88" s="90"/>
      <c r="LC88" s="90"/>
      <c r="LD88" s="90"/>
      <c r="LE88" s="90"/>
      <c r="LF88" s="90"/>
      <c r="LG88" s="90"/>
      <c r="LH88" s="90"/>
      <c r="LI88" s="90"/>
      <c r="LJ88" s="90"/>
      <c r="LK88" s="90"/>
      <c r="LL88" s="90"/>
      <c r="LM88" s="90"/>
      <c r="LN88" s="90"/>
      <c r="LO88" s="90"/>
      <c r="LP88" s="90"/>
      <c r="LQ88" s="90"/>
      <c r="LR88" s="90"/>
      <c r="LS88" s="90"/>
      <c r="LT88" s="90"/>
      <c r="LU88" s="90"/>
      <c r="LV88" s="90"/>
      <c r="LW88" s="90"/>
      <c r="LX88" s="90"/>
      <c r="LY88" s="90"/>
      <c r="LZ88" s="90"/>
      <c r="MA88" s="90"/>
      <c r="MB88" s="90"/>
      <c r="MC88" s="90"/>
      <c r="MD88" s="90"/>
      <c r="ME88" s="90"/>
      <c r="MF88" s="90"/>
      <c r="MG88" s="90"/>
      <c r="MH88" s="90"/>
      <c r="MI88" s="90"/>
      <c r="MJ88" s="90"/>
      <c r="MK88" s="90"/>
      <c r="ML88" s="90"/>
      <c r="MM88" s="90"/>
      <c r="MN88" s="90"/>
      <c r="MO88" s="90"/>
      <c r="MP88" s="90"/>
      <c r="MQ88" s="90"/>
      <c r="MR88" s="90"/>
      <c r="MS88" s="90"/>
      <c r="MT88" s="90"/>
      <c r="MU88" s="90"/>
      <c r="MV88" s="90"/>
      <c r="MW88" s="90"/>
      <c r="MX88" s="90"/>
      <c r="MY88" s="90"/>
      <c r="MZ88" s="90"/>
      <c r="NA88" s="90"/>
      <c r="NB88" s="90"/>
      <c r="NC88" s="90"/>
      <c r="ND88" s="90"/>
      <c r="NE88" s="90"/>
      <c r="NF88" s="90"/>
      <c r="NG88" s="90"/>
      <c r="NH88" s="90"/>
      <c r="NI88" s="90"/>
      <c r="NJ88" s="90"/>
      <c r="NK88" s="90"/>
      <c r="NL88" s="90"/>
      <c r="NM88" s="90"/>
      <c r="NN88" s="90"/>
      <c r="NO88" s="90"/>
      <c r="NP88" s="90"/>
      <c r="NQ88" s="90"/>
      <c r="NR88" s="90"/>
      <c r="NS88" s="90"/>
      <c r="NT88" s="90"/>
      <c r="NU88" s="90"/>
      <c r="NV88" s="90"/>
      <c r="NW88" s="90"/>
      <c r="NX88" s="90"/>
      <c r="NY88" s="90"/>
      <c r="NZ88" s="90"/>
      <c r="OA88" s="90"/>
      <c r="OB88" s="90"/>
      <c r="OC88" s="90"/>
      <c r="OD88" s="90"/>
      <c r="OE88" s="90"/>
      <c r="OF88" s="90"/>
      <c r="OG88" s="90"/>
      <c r="OH88" s="90"/>
      <c r="OI88" s="90"/>
      <c r="OJ88" s="90"/>
      <c r="OK88" s="90"/>
      <c r="OL88" s="90"/>
      <c r="OM88" s="90"/>
      <c r="ON88" s="90"/>
      <c r="OO88" s="90"/>
      <c r="OP88" s="90"/>
      <c r="OQ88" s="90"/>
      <c r="OR88" s="90"/>
      <c r="OS88" s="90"/>
      <c r="OT88" s="90"/>
      <c r="OU88" s="90"/>
      <c r="OV88" s="90"/>
      <c r="OW88" s="90"/>
      <c r="OX88" s="90"/>
      <c r="OY88" s="90"/>
      <c r="OZ88" s="90"/>
      <c r="PA88" s="90"/>
      <c r="PB88" s="90"/>
      <c r="PC88" s="90"/>
      <c r="PD88" s="90"/>
      <c r="PE88" s="90"/>
      <c r="PF88" s="90"/>
      <c r="PG88" s="90"/>
      <c r="PH88" s="90"/>
      <c r="PI88" s="90"/>
      <c r="PJ88" s="90"/>
      <c r="PK88" s="90"/>
      <c r="PL88" s="90"/>
      <c r="PM88" s="90"/>
      <c r="PN88" s="90"/>
      <c r="PO88" s="90"/>
      <c r="PP88" s="90"/>
      <c r="PQ88" s="90"/>
      <c r="PR88" s="90"/>
      <c r="PS88" s="90"/>
      <c r="PT88" s="90"/>
      <c r="PU88" s="90"/>
      <c r="PV88" s="90"/>
      <c r="PW88" s="90"/>
      <c r="PX88" s="90"/>
      <c r="PY88" s="90"/>
      <c r="PZ88" s="90"/>
      <c r="QA88" s="90"/>
      <c r="QB88" s="90"/>
      <c r="QC88" s="90"/>
      <c r="QD88" s="90"/>
      <c r="QE88" s="90"/>
      <c r="QF88" s="90"/>
      <c r="QG88" s="90"/>
      <c r="QH88" s="90"/>
      <c r="QI88" s="90"/>
      <c r="QJ88" s="90"/>
      <c r="QK88" s="90"/>
      <c r="QL88" s="90"/>
      <c r="QM88" s="90"/>
      <c r="QN88" s="90"/>
      <c r="QO88" s="90"/>
      <c r="QP88" s="90"/>
      <c r="QQ88" s="90"/>
      <c r="QR88" s="90"/>
      <c r="QS88" s="90"/>
      <c r="QT88" s="90"/>
      <c r="QU88" s="90"/>
      <c r="QV88" s="90"/>
      <c r="QW88" s="90"/>
      <c r="QX88" s="90"/>
      <c r="QY88" s="90"/>
      <c r="QZ88" s="90"/>
      <c r="RA88" s="90"/>
      <c r="RB88" s="90"/>
      <c r="RC88" s="90"/>
      <c r="RD88" s="90"/>
      <c r="RE88" s="90"/>
      <c r="RF88" s="90"/>
      <c r="RG88" s="90"/>
      <c r="RH88" s="90"/>
      <c r="RI88" s="90"/>
      <c r="RJ88" s="90"/>
      <c r="RK88" s="90"/>
      <c r="RL88" s="90"/>
      <c r="RM88" s="90"/>
      <c r="RN88" s="90"/>
      <c r="RO88" s="90"/>
      <c r="RP88" s="90"/>
      <c r="RQ88" s="90"/>
      <c r="RR88" s="90"/>
      <c r="RS88" s="90"/>
      <c r="RT88" s="90"/>
      <c r="RU88" s="90"/>
      <c r="RV88" s="90"/>
      <c r="RW88" s="90"/>
      <c r="RX88" s="90"/>
      <c r="RY88" s="90"/>
      <c r="RZ88" s="90"/>
      <c r="SA88" s="90"/>
      <c r="SB88" s="90"/>
      <c r="SC88" s="90"/>
      <c r="SD88" s="90"/>
      <c r="SE88" s="90"/>
      <c r="SF88" s="90"/>
      <c r="SG88" s="90"/>
      <c r="SH88" s="90"/>
      <c r="SI88" s="90"/>
      <c r="SJ88" s="90"/>
      <c r="SK88" s="90"/>
      <c r="SL88" s="90"/>
      <c r="SM88" s="90"/>
      <c r="SN88" s="90"/>
      <c r="SO88" s="90"/>
      <c r="SP88" s="90"/>
      <c r="SQ88" s="90"/>
      <c r="SR88" s="90"/>
      <c r="SS88" s="90"/>
      <c r="ST88" s="90"/>
      <c r="SU88" s="90"/>
      <c r="SV88" s="90"/>
      <c r="SW88" s="90"/>
      <c r="SX88" s="90"/>
      <c r="SY88" s="90"/>
      <c r="SZ88" s="90"/>
      <c r="TA88" s="90"/>
      <c r="TB88" s="90"/>
      <c r="TC88" s="90"/>
      <c r="TD88" s="90"/>
      <c r="TE88" s="90"/>
      <c r="TF88" s="90"/>
      <c r="TG88" s="90"/>
      <c r="TH88" s="90"/>
      <c r="TI88" s="90"/>
      <c r="TJ88" s="90"/>
      <c r="TK88" s="90"/>
      <c r="TL88" s="90"/>
      <c r="TM88" s="90"/>
      <c r="TN88" s="90"/>
      <c r="TO88" s="90"/>
    </row>
    <row r="89" spans="1:535" s="23" customFormat="1" x14ac:dyDescent="0.25">
      <c r="A89" s="90"/>
      <c r="B89" s="97"/>
      <c r="C89" s="97"/>
      <c r="D89" s="109"/>
      <c r="E89" s="97"/>
      <c r="F89" s="97"/>
      <c r="G89" s="97"/>
      <c r="H89" s="97"/>
      <c r="I89" s="97"/>
      <c r="J89" s="97"/>
      <c r="K89" s="97"/>
      <c r="L89" s="97"/>
      <c r="M89" s="97"/>
      <c r="N89" s="97"/>
      <c r="O89" s="97"/>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c r="IW89" s="90"/>
      <c r="IX89" s="90"/>
      <c r="IY89" s="90"/>
      <c r="IZ89" s="90"/>
      <c r="JA89" s="90"/>
      <c r="JB89" s="90"/>
      <c r="JC89" s="90"/>
      <c r="JD89" s="90"/>
      <c r="JE89" s="90"/>
      <c r="JF89" s="90"/>
      <c r="JG89" s="90"/>
      <c r="JH89" s="90"/>
      <c r="JI89" s="90"/>
      <c r="JJ89" s="90"/>
      <c r="JK89" s="90"/>
      <c r="JL89" s="90"/>
      <c r="JM89" s="90"/>
      <c r="JN89" s="90"/>
      <c r="JO89" s="90"/>
      <c r="JP89" s="90"/>
      <c r="JQ89" s="90"/>
      <c r="JR89" s="90"/>
      <c r="JS89" s="90"/>
      <c r="JT89" s="90"/>
      <c r="JU89" s="90"/>
      <c r="JV89" s="90"/>
      <c r="JW89" s="90"/>
      <c r="JX89" s="90"/>
      <c r="JY89" s="90"/>
      <c r="JZ89" s="90"/>
      <c r="KA89" s="90"/>
      <c r="KB89" s="90"/>
      <c r="KC89" s="90"/>
      <c r="KD89" s="90"/>
      <c r="KE89" s="90"/>
      <c r="KF89" s="90"/>
      <c r="KG89" s="90"/>
      <c r="KH89" s="90"/>
      <c r="KI89" s="90"/>
      <c r="KJ89" s="90"/>
      <c r="KK89" s="90"/>
      <c r="KL89" s="90"/>
      <c r="KM89" s="90"/>
      <c r="KN89" s="90"/>
      <c r="KO89" s="90"/>
      <c r="KP89" s="90"/>
      <c r="KQ89" s="90"/>
      <c r="KR89" s="90"/>
      <c r="KS89" s="90"/>
      <c r="KT89" s="90"/>
      <c r="KU89" s="90"/>
      <c r="KV89" s="90"/>
      <c r="KW89" s="90"/>
      <c r="KX89" s="90"/>
      <c r="KY89" s="90"/>
      <c r="KZ89" s="90"/>
      <c r="LA89" s="90"/>
      <c r="LB89" s="90"/>
      <c r="LC89" s="90"/>
      <c r="LD89" s="90"/>
      <c r="LE89" s="90"/>
      <c r="LF89" s="90"/>
      <c r="LG89" s="90"/>
      <c r="LH89" s="90"/>
      <c r="LI89" s="90"/>
      <c r="LJ89" s="90"/>
      <c r="LK89" s="90"/>
      <c r="LL89" s="90"/>
      <c r="LM89" s="90"/>
      <c r="LN89" s="90"/>
      <c r="LO89" s="90"/>
      <c r="LP89" s="90"/>
      <c r="LQ89" s="90"/>
      <c r="LR89" s="90"/>
      <c r="LS89" s="90"/>
      <c r="LT89" s="90"/>
      <c r="LU89" s="90"/>
      <c r="LV89" s="90"/>
      <c r="LW89" s="90"/>
      <c r="LX89" s="90"/>
      <c r="LY89" s="90"/>
      <c r="LZ89" s="90"/>
      <c r="MA89" s="90"/>
      <c r="MB89" s="90"/>
      <c r="MC89" s="90"/>
      <c r="MD89" s="90"/>
      <c r="ME89" s="90"/>
      <c r="MF89" s="90"/>
      <c r="MG89" s="90"/>
      <c r="MH89" s="90"/>
      <c r="MI89" s="90"/>
      <c r="MJ89" s="90"/>
      <c r="MK89" s="90"/>
      <c r="ML89" s="90"/>
      <c r="MM89" s="90"/>
      <c r="MN89" s="90"/>
      <c r="MO89" s="90"/>
      <c r="MP89" s="90"/>
      <c r="MQ89" s="90"/>
      <c r="MR89" s="90"/>
      <c r="MS89" s="90"/>
      <c r="MT89" s="90"/>
      <c r="MU89" s="90"/>
      <c r="MV89" s="90"/>
      <c r="MW89" s="90"/>
      <c r="MX89" s="90"/>
      <c r="MY89" s="90"/>
      <c r="MZ89" s="90"/>
      <c r="NA89" s="90"/>
      <c r="NB89" s="90"/>
      <c r="NC89" s="90"/>
      <c r="ND89" s="90"/>
      <c r="NE89" s="90"/>
      <c r="NF89" s="90"/>
      <c r="NG89" s="90"/>
      <c r="NH89" s="90"/>
      <c r="NI89" s="90"/>
      <c r="NJ89" s="90"/>
      <c r="NK89" s="90"/>
      <c r="NL89" s="90"/>
      <c r="NM89" s="90"/>
      <c r="NN89" s="90"/>
      <c r="NO89" s="90"/>
      <c r="NP89" s="90"/>
      <c r="NQ89" s="90"/>
      <c r="NR89" s="90"/>
      <c r="NS89" s="90"/>
      <c r="NT89" s="90"/>
      <c r="NU89" s="90"/>
      <c r="NV89" s="90"/>
      <c r="NW89" s="90"/>
      <c r="NX89" s="90"/>
      <c r="NY89" s="90"/>
      <c r="NZ89" s="90"/>
      <c r="OA89" s="90"/>
      <c r="OB89" s="90"/>
      <c r="OC89" s="90"/>
      <c r="OD89" s="90"/>
      <c r="OE89" s="90"/>
      <c r="OF89" s="90"/>
      <c r="OG89" s="90"/>
      <c r="OH89" s="90"/>
      <c r="OI89" s="90"/>
      <c r="OJ89" s="90"/>
      <c r="OK89" s="90"/>
      <c r="OL89" s="90"/>
      <c r="OM89" s="90"/>
      <c r="ON89" s="90"/>
      <c r="OO89" s="90"/>
      <c r="OP89" s="90"/>
      <c r="OQ89" s="90"/>
      <c r="OR89" s="90"/>
      <c r="OS89" s="90"/>
      <c r="OT89" s="90"/>
      <c r="OU89" s="90"/>
      <c r="OV89" s="90"/>
      <c r="OW89" s="90"/>
      <c r="OX89" s="90"/>
      <c r="OY89" s="90"/>
      <c r="OZ89" s="90"/>
      <c r="PA89" s="90"/>
      <c r="PB89" s="90"/>
      <c r="PC89" s="90"/>
      <c r="PD89" s="90"/>
      <c r="PE89" s="90"/>
      <c r="PF89" s="90"/>
      <c r="PG89" s="90"/>
      <c r="PH89" s="90"/>
      <c r="PI89" s="90"/>
      <c r="PJ89" s="90"/>
      <c r="PK89" s="90"/>
      <c r="PL89" s="90"/>
      <c r="PM89" s="90"/>
      <c r="PN89" s="90"/>
      <c r="PO89" s="90"/>
      <c r="PP89" s="90"/>
      <c r="PQ89" s="90"/>
      <c r="PR89" s="90"/>
      <c r="PS89" s="90"/>
      <c r="PT89" s="90"/>
      <c r="PU89" s="90"/>
      <c r="PV89" s="90"/>
      <c r="PW89" s="90"/>
      <c r="PX89" s="90"/>
      <c r="PY89" s="90"/>
      <c r="PZ89" s="90"/>
      <c r="QA89" s="90"/>
      <c r="QB89" s="90"/>
      <c r="QC89" s="90"/>
      <c r="QD89" s="90"/>
      <c r="QE89" s="90"/>
      <c r="QF89" s="90"/>
      <c r="QG89" s="90"/>
      <c r="QH89" s="90"/>
      <c r="QI89" s="90"/>
      <c r="QJ89" s="90"/>
      <c r="QK89" s="90"/>
      <c r="QL89" s="90"/>
      <c r="QM89" s="90"/>
      <c r="QN89" s="90"/>
      <c r="QO89" s="90"/>
      <c r="QP89" s="90"/>
      <c r="QQ89" s="90"/>
      <c r="QR89" s="90"/>
      <c r="QS89" s="90"/>
      <c r="QT89" s="90"/>
      <c r="QU89" s="90"/>
      <c r="QV89" s="90"/>
      <c r="QW89" s="90"/>
      <c r="QX89" s="90"/>
      <c r="QY89" s="90"/>
      <c r="QZ89" s="90"/>
      <c r="RA89" s="90"/>
      <c r="RB89" s="90"/>
      <c r="RC89" s="90"/>
      <c r="RD89" s="90"/>
      <c r="RE89" s="90"/>
      <c r="RF89" s="90"/>
      <c r="RG89" s="90"/>
      <c r="RH89" s="90"/>
      <c r="RI89" s="90"/>
      <c r="RJ89" s="90"/>
      <c r="RK89" s="90"/>
      <c r="RL89" s="90"/>
      <c r="RM89" s="90"/>
      <c r="RN89" s="90"/>
      <c r="RO89" s="90"/>
      <c r="RP89" s="90"/>
      <c r="RQ89" s="90"/>
      <c r="RR89" s="90"/>
      <c r="RS89" s="90"/>
      <c r="RT89" s="90"/>
      <c r="RU89" s="90"/>
      <c r="RV89" s="90"/>
      <c r="RW89" s="90"/>
      <c r="RX89" s="90"/>
      <c r="RY89" s="90"/>
      <c r="RZ89" s="90"/>
      <c r="SA89" s="90"/>
      <c r="SB89" s="90"/>
      <c r="SC89" s="90"/>
      <c r="SD89" s="90"/>
      <c r="SE89" s="90"/>
      <c r="SF89" s="90"/>
      <c r="SG89" s="90"/>
      <c r="SH89" s="90"/>
      <c r="SI89" s="90"/>
      <c r="SJ89" s="90"/>
      <c r="SK89" s="90"/>
      <c r="SL89" s="90"/>
      <c r="SM89" s="90"/>
      <c r="SN89" s="90"/>
      <c r="SO89" s="90"/>
      <c r="SP89" s="90"/>
      <c r="SQ89" s="90"/>
      <c r="SR89" s="90"/>
      <c r="SS89" s="90"/>
      <c r="ST89" s="90"/>
      <c r="SU89" s="90"/>
      <c r="SV89" s="90"/>
      <c r="SW89" s="90"/>
      <c r="SX89" s="90"/>
      <c r="SY89" s="90"/>
      <c r="SZ89" s="90"/>
      <c r="TA89" s="90"/>
      <c r="TB89" s="90"/>
      <c r="TC89" s="90"/>
      <c r="TD89" s="90"/>
      <c r="TE89" s="90"/>
      <c r="TF89" s="90"/>
      <c r="TG89" s="90"/>
      <c r="TH89" s="90"/>
      <c r="TI89" s="90"/>
      <c r="TJ89" s="90"/>
      <c r="TK89" s="90"/>
      <c r="TL89" s="90"/>
      <c r="TM89" s="90"/>
      <c r="TN89" s="90"/>
      <c r="TO89" s="90"/>
    </row>
    <row r="90" spans="1:535" s="23" customFormat="1" x14ac:dyDescent="0.25">
      <c r="A90" s="90"/>
      <c r="B90" s="97"/>
      <c r="C90" s="97"/>
      <c r="D90" s="109"/>
      <c r="E90" s="97"/>
      <c r="F90" s="97"/>
      <c r="G90" s="97"/>
      <c r="H90" s="97"/>
      <c r="I90" s="97"/>
      <c r="J90" s="97"/>
      <c r="K90" s="97"/>
      <c r="L90" s="97"/>
      <c r="M90" s="97"/>
      <c r="N90" s="97"/>
      <c r="O90" s="97"/>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c r="IW90" s="90"/>
      <c r="IX90" s="90"/>
      <c r="IY90" s="90"/>
      <c r="IZ90" s="90"/>
      <c r="JA90" s="90"/>
      <c r="JB90" s="90"/>
      <c r="JC90" s="90"/>
      <c r="JD90" s="90"/>
      <c r="JE90" s="90"/>
      <c r="JF90" s="90"/>
      <c r="JG90" s="90"/>
      <c r="JH90" s="90"/>
      <c r="JI90" s="90"/>
      <c r="JJ90" s="90"/>
      <c r="JK90" s="90"/>
      <c r="JL90" s="90"/>
      <c r="JM90" s="90"/>
      <c r="JN90" s="90"/>
      <c r="JO90" s="90"/>
      <c r="JP90" s="90"/>
      <c r="JQ90" s="90"/>
      <c r="JR90" s="90"/>
      <c r="JS90" s="90"/>
      <c r="JT90" s="90"/>
      <c r="JU90" s="90"/>
      <c r="JV90" s="90"/>
      <c r="JW90" s="90"/>
      <c r="JX90" s="90"/>
      <c r="JY90" s="90"/>
      <c r="JZ90" s="90"/>
      <c r="KA90" s="90"/>
      <c r="KB90" s="90"/>
      <c r="KC90" s="90"/>
      <c r="KD90" s="90"/>
      <c r="KE90" s="90"/>
      <c r="KF90" s="90"/>
      <c r="KG90" s="90"/>
      <c r="KH90" s="90"/>
      <c r="KI90" s="90"/>
      <c r="KJ90" s="90"/>
      <c r="KK90" s="90"/>
      <c r="KL90" s="90"/>
      <c r="KM90" s="90"/>
      <c r="KN90" s="90"/>
      <c r="KO90" s="90"/>
      <c r="KP90" s="90"/>
      <c r="KQ90" s="90"/>
      <c r="KR90" s="90"/>
      <c r="KS90" s="90"/>
      <c r="KT90" s="90"/>
      <c r="KU90" s="90"/>
      <c r="KV90" s="90"/>
      <c r="KW90" s="90"/>
      <c r="KX90" s="90"/>
      <c r="KY90" s="90"/>
      <c r="KZ90" s="90"/>
      <c r="LA90" s="90"/>
      <c r="LB90" s="90"/>
      <c r="LC90" s="90"/>
      <c r="LD90" s="90"/>
      <c r="LE90" s="90"/>
      <c r="LF90" s="90"/>
      <c r="LG90" s="90"/>
      <c r="LH90" s="90"/>
      <c r="LI90" s="90"/>
      <c r="LJ90" s="90"/>
      <c r="LK90" s="90"/>
      <c r="LL90" s="90"/>
      <c r="LM90" s="90"/>
      <c r="LN90" s="90"/>
      <c r="LO90" s="90"/>
      <c r="LP90" s="90"/>
      <c r="LQ90" s="90"/>
      <c r="LR90" s="90"/>
      <c r="LS90" s="90"/>
      <c r="LT90" s="90"/>
      <c r="LU90" s="90"/>
      <c r="LV90" s="90"/>
      <c r="LW90" s="90"/>
      <c r="LX90" s="90"/>
      <c r="LY90" s="90"/>
      <c r="LZ90" s="90"/>
      <c r="MA90" s="90"/>
      <c r="MB90" s="90"/>
      <c r="MC90" s="90"/>
      <c r="MD90" s="90"/>
      <c r="ME90" s="90"/>
      <c r="MF90" s="90"/>
      <c r="MG90" s="90"/>
      <c r="MH90" s="90"/>
      <c r="MI90" s="90"/>
      <c r="MJ90" s="90"/>
      <c r="MK90" s="90"/>
      <c r="ML90" s="90"/>
      <c r="MM90" s="90"/>
      <c r="MN90" s="90"/>
      <c r="MO90" s="90"/>
      <c r="MP90" s="90"/>
      <c r="MQ90" s="90"/>
      <c r="MR90" s="90"/>
      <c r="MS90" s="90"/>
      <c r="MT90" s="90"/>
      <c r="MU90" s="90"/>
      <c r="MV90" s="90"/>
      <c r="MW90" s="90"/>
      <c r="MX90" s="90"/>
      <c r="MY90" s="90"/>
      <c r="MZ90" s="90"/>
      <c r="NA90" s="90"/>
      <c r="NB90" s="90"/>
      <c r="NC90" s="90"/>
      <c r="ND90" s="90"/>
      <c r="NE90" s="90"/>
      <c r="NF90" s="90"/>
      <c r="NG90" s="90"/>
      <c r="NH90" s="90"/>
      <c r="NI90" s="90"/>
      <c r="NJ90" s="90"/>
      <c r="NK90" s="90"/>
      <c r="NL90" s="90"/>
      <c r="NM90" s="90"/>
      <c r="NN90" s="90"/>
      <c r="NO90" s="90"/>
      <c r="NP90" s="90"/>
      <c r="NQ90" s="90"/>
      <c r="NR90" s="90"/>
      <c r="NS90" s="90"/>
      <c r="NT90" s="90"/>
      <c r="NU90" s="90"/>
      <c r="NV90" s="90"/>
      <c r="NW90" s="90"/>
      <c r="NX90" s="90"/>
      <c r="NY90" s="90"/>
      <c r="NZ90" s="90"/>
      <c r="OA90" s="90"/>
      <c r="OB90" s="90"/>
      <c r="OC90" s="90"/>
      <c r="OD90" s="90"/>
      <c r="OE90" s="90"/>
      <c r="OF90" s="90"/>
      <c r="OG90" s="90"/>
      <c r="OH90" s="90"/>
      <c r="OI90" s="90"/>
      <c r="OJ90" s="90"/>
      <c r="OK90" s="90"/>
      <c r="OL90" s="90"/>
      <c r="OM90" s="90"/>
      <c r="ON90" s="90"/>
      <c r="OO90" s="90"/>
      <c r="OP90" s="90"/>
      <c r="OQ90" s="90"/>
      <c r="OR90" s="90"/>
      <c r="OS90" s="90"/>
      <c r="OT90" s="90"/>
      <c r="OU90" s="90"/>
      <c r="OV90" s="90"/>
      <c r="OW90" s="90"/>
      <c r="OX90" s="90"/>
      <c r="OY90" s="90"/>
      <c r="OZ90" s="90"/>
      <c r="PA90" s="90"/>
      <c r="PB90" s="90"/>
      <c r="PC90" s="90"/>
      <c r="PD90" s="90"/>
      <c r="PE90" s="90"/>
      <c r="PF90" s="90"/>
      <c r="PG90" s="90"/>
      <c r="PH90" s="90"/>
      <c r="PI90" s="90"/>
      <c r="PJ90" s="90"/>
      <c r="PK90" s="90"/>
      <c r="PL90" s="90"/>
      <c r="PM90" s="90"/>
      <c r="PN90" s="90"/>
      <c r="PO90" s="90"/>
      <c r="PP90" s="90"/>
      <c r="PQ90" s="90"/>
      <c r="PR90" s="90"/>
      <c r="PS90" s="90"/>
      <c r="PT90" s="90"/>
      <c r="PU90" s="90"/>
      <c r="PV90" s="90"/>
      <c r="PW90" s="90"/>
      <c r="PX90" s="90"/>
      <c r="PY90" s="90"/>
      <c r="PZ90" s="90"/>
      <c r="QA90" s="90"/>
      <c r="QB90" s="90"/>
      <c r="QC90" s="90"/>
      <c r="QD90" s="90"/>
      <c r="QE90" s="90"/>
      <c r="QF90" s="90"/>
      <c r="QG90" s="90"/>
      <c r="QH90" s="90"/>
      <c r="QI90" s="90"/>
      <c r="QJ90" s="90"/>
      <c r="QK90" s="90"/>
      <c r="QL90" s="90"/>
      <c r="QM90" s="90"/>
      <c r="QN90" s="90"/>
      <c r="QO90" s="90"/>
      <c r="QP90" s="90"/>
      <c r="QQ90" s="90"/>
      <c r="QR90" s="90"/>
      <c r="QS90" s="90"/>
      <c r="QT90" s="90"/>
      <c r="QU90" s="90"/>
      <c r="QV90" s="90"/>
      <c r="QW90" s="90"/>
      <c r="QX90" s="90"/>
      <c r="QY90" s="90"/>
      <c r="QZ90" s="90"/>
      <c r="RA90" s="90"/>
      <c r="RB90" s="90"/>
      <c r="RC90" s="90"/>
      <c r="RD90" s="90"/>
      <c r="RE90" s="90"/>
      <c r="RF90" s="90"/>
      <c r="RG90" s="90"/>
      <c r="RH90" s="90"/>
      <c r="RI90" s="90"/>
      <c r="RJ90" s="90"/>
      <c r="RK90" s="90"/>
      <c r="RL90" s="90"/>
      <c r="RM90" s="90"/>
      <c r="RN90" s="90"/>
      <c r="RO90" s="90"/>
      <c r="RP90" s="90"/>
      <c r="RQ90" s="90"/>
      <c r="RR90" s="90"/>
      <c r="RS90" s="90"/>
      <c r="RT90" s="90"/>
      <c r="RU90" s="90"/>
      <c r="RV90" s="90"/>
      <c r="RW90" s="90"/>
      <c r="RX90" s="90"/>
      <c r="RY90" s="90"/>
      <c r="RZ90" s="90"/>
      <c r="SA90" s="90"/>
      <c r="SB90" s="90"/>
      <c r="SC90" s="90"/>
      <c r="SD90" s="90"/>
      <c r="SE90" s="90"/>
      <c r="SF90" s="90"/>
      <c r="SG90" s="90"/>
      <c r="SH90" s="90"/>
      <c r="SI90" s="90"/>
      <c r="SJ90" s="90"/>
      <c r="SK90" s="90"/>
      <c r="SL90" s="90"/>
      <c r="SM90" s="90"/>
      <c r="SN90" s="90"/>
      <c r="SO90" s="90"/>
      <c r="SP90" s="90"/>
      <c r="SQ90" s="90"/>
      <c r="SR90" s="90"/>
      <c r="SS90" s="90"/>
      <c r="ST90" s="90"/>
      <c r="SU90" s="90"/>
      <c r="SV90" s="90"/>
      <c r="SW90" s="90"/>
      <c r="SX90" s="90"/>
      <c r="SY90" s="90"/>
      <c r="SZ90" s="90"/>
      <c r="TA90" s="90"/>
      <c r="TB90" s="90"/>
      <c r="TC90" s="90"/>
      <c r="TD90" s="90"/>
      <c r="TE90" s="90"/>
      <c r="TF90" s="90"/>
      <c r="TG90" s="90"/>
      <c r="TH90" s="90"/>
      <c r="TI90" s="90"/>
      <c r="TJ90" s="90"/>
      <c r="TK90" s="90"/>
      <c r="TL90" s="90"/>
      <c r="TM90" s="90"/>
      <c r="TN90" s="90"/>
      <c r="TO90" s="90"/>
    </row>
    <row r="91" spans="1:535" s="23" customFormat="1" x14ac:dyDescent="0.25">
      <c r="A91" s="90"/>
      <c r="B91" s="97"/>
      <c r="C91" s="97"/>
      <c r="D91" s="109"/>
      <c r="E91" s="97"/>
      <c r="F91" s="97"/>
      <c r="G91" s="97"/>
      <c r="H91" s="97"/>
      <c r="I91" s="97"/>
      <c r="J91" s="97"/>
      <c r="K91" s="97"/>
      <c r="L91" s="97"/>
      <c r="M91" s="97"/>
      <c r="N91" s="97"/>
      <c r="O91" s="97"/>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c r="IW91" s="90"/>
      <c r="IX91" s="90"/>
      <c r="IY91" s="90"/>
      <c r="IZ91" s="90"/>
      <c r="JA91" s="90"/>
      <c r="JB91" s="90"/>
      <c r="JC91" s="90"/>
      <c r="JD91" s="90"/>
      <c r="JE91" s="90"/>
      <c r="JF91" s="90"/>
      <c r="JG91" s="90"/>
      <c r="JH91" s="90"/>
      <c r="JI91" s="90"/>
      <c r="JJ91" s="90"/>
      <c r="JK91" s="90"/>
      <c r="JL91" s="90"/>
      <c r="JM91" s="90"/>
      <c r="JN91" s="90"/>
      <c r="JO91" s="90"/>
      <c r="JP91" s="90"/>
      <c r="JQ91" s="90"/>
      <c r="JR91" s="90"/>
      <c r="JS91" s="90"/>
      <c r="JT91" s="90"/>
      <c r="JU91" s="90"/>
      <c r="JV91" s="90"/>
      <c r="JW91" s="90"/>
      <c r="JX91" s="90"/>
      <c r="JY91" s="90"/>
      <c r="JZ91" s="90"/>
      <c r="KA91" s="90"/>
      <c r="KB91" s="90"/>
      <c r="KC91" s="90"/>
      <c r="KD91" s="90"/>
      <c r="KE91" s="90"/>
      <c r="KF91" s="90"/>
      <c r="KG91" s="90"/>
      <c r="KH91" s="90"/>
      <c r="KI91" s="90"/>
      <c r="KJ91" s="90"/>
      <c r="KK91" s="90"/>
      <c r="KL91" s="90"/>
      <c r="KM91" s="90"/>
      <c r="KN91" s="90"/>
      <c r="KO91" s="90"/>
      <c r="KP91" s="90"/>
      <c r="KQ91" s="90"/>
      <c r="KR91" s="90"/>
      <c r="KS91" s="90"/>
      <c r="KT91" s="90"/>
      <c r="KU91" s="90"/>
      <c r="KV91" s="90"/>
      <c r="KW91" s="90"/>
      <c r="KX91" s="90"/>
      <c r="KY91" s="90"/>
      <c r="KZ91" s="90"/>
      <c r="LA91" s="90"/>
      <c r="LB91" s="90"/>
      <c r="LC91" s="90"/>
      <c r="LD91" s="90"/>
      <c r="LE91" s="90"/>
      <c r="LF91" s="90"/>
      <c r="LG91" s="90"/>
      <c r="LH91" s="90"/>
      <c r="LI91" s="90"/>
      <c r="LJ91" s="90"/>
      <c r="LK91" s="90"/>
      <c r="LL91" s="90"/>
      <c r="LM91" s="90"/>
      <c r="LN91" s="90"/>
      <c r="LO91" s="90"/>
      <c r="LP91" s="90"/>
      <c r="LQ91" s="90"/>
      <c r="LR91" s="90"/>
      <c r="LS91" s="90"/>
      <c r="LT91" s="90"/>
      <c r="LU91" s="90"/>
      <c r="LV91" s="90"/>
      <c r="LW91" s="90"/>
      <c r="LX91" s="90"/>
      <c r="LY91" s="90"/>
      <c r="LZ91" s="90"/>
      <c r="MA91" s="90"/>
      <c r="MB91" s="90"/>
      <c r="MC91" s="90"/>
      <c r="MD91" s="90"/>
      <c r="ME91" s="90"/>
      <c r="MF91" s="90"/>
      <c r="MG91" s="90"/>
      <c r="MH91" s="90"/>
      <c r="MI91" s="90"/>
      <c r="MJ91" s="90"/>
      <c r="MK91" s="90"/>
      <c r="ML91" s="90"/>
      <c r="MM91" s="90"/>
      <c r="MN91" s="90"/>
      <c r="MO91" s="90"/>
      <c r="MP91" s="90"/>
      <c r="MQ91" s="90"/>
      <c r="MR91" s="90"/>
      <c r="MS91" s="90"/>
      <c r="MT91" s="90"/>
      <c r="MU91" s="90"/>
      <c r="MV91" s="90"/>
      <c r="MW91" s="90"/>
      <c r="MX91" s="90"/>
      <c r="MY91" s="90"/>
      <c r="MZ91" s="90"/>
      <c r="NA91" s="90"/>
      <c r="NB91" s="90"/>
      <c r="NC91" s="90"/>
      <c r="ND91" s="90"/>
      <c r="NE91" s="90"/>
      <c r="NF91" s="90"/>
      <c r="NG91" s="90"/>
      <c r="NH91" s="90"/>
      <c r="NI91" s="90"/>
      <c r="NJ91" s="90"/>
      <c r="NK91" s="90"/>
      <c r="NL91" s="90"/>
      <c r="NM91" s="90"/>
      <c r="NN91" s="90"/>
      <c r="NO91" s="90"/>
      <c r="NP91" s="90"/>
      <c r="NQ91" s="90"/>
      <c r="NR91" s="90"/>
      <c r="NS91" s="90"/>
      <c r="NT91" s="90"/>
      <c r="NU91" s="90"/>
      <c r="NV91" s="90"/>
      <c r="NW91" s="90"/>
      <c r="NX91" s="90"/>
      <c r="NY91" s="90"/>
      <c r="NZ91" s="90"/>
      <c r="OA91" s="90"/>
      <c r="OB91" s="90"/>
      <c r="OC91" s="90"/>
      <c r="OD91" s="90"/>
      <c r="OE91" s="90"/>
      <c r="OF91" s="90"/>
      <c r="OG91" s="90"/>
      <c r="OH91" s="90"/>
      <c r="OI91" s="90"/>
      <c r="OJ91" s="90"/>
      <c r="OK91" s="90"/>
      <c r="OL91" s="90"/>
      <c r="OM91" s="90"/>
      <c r="ON91" s="90"/>
      <c r="OO91" s="90"/>
      <c r="OP91" s="90"/>
      <c r="OQ91" s="90"/>
      <c r="OR91" s="90"/>
      <c r="OS91" s="90"/>
      <c r="OT91" s="90"/>
      <c r="OU91" s="90"/>
      <c r="OV91" s="90"/>
      <c r="OW91" s="90"/>
      <c r="OX91" s="90"/>
      <c r="OY91" s="90"/>
      <c r="OZ91" s="90"/>
      <c r="PA91" s="90"/>
      <c r="PB91" s="90"/>
      <c r="PC91" s="90"/>
      <c r="PD91" s="90"/>
      <c r="PE91" s="90"/>
      <c r="PF91" s="90"/>
      <c r="PG91" s="90"/>
      <c r="PH91" s="90"/>
      <c r="PI91" s="90"/>
      <c r="PJ91" s="90"/>
      <c r="PK91" s="90"/>
      <c r="PL91" s="90"/>
      <c r="PM91" s="90"/>
      <c r="PN91" s="90"/>
      <c r="PO91" s="90"/>
      <c r="PP91" s="90"/>
      <c r="PQ91" s="90"/>
      <c r="PR91" s="90"/>
      <c r="PS91" s="90"/>
      <c r="PT91" s="90"/>
      <c r="PU91" s="90"/>
      <c r="PV91" s="90"/>
      <c r="PW91" s="90"/>
      <c r="PX91" s="90"/>
      <c r="PY91" s="90"/>
      <c r="PZ91" s="90"/>
      <c r="QA91" s="90"/>
      <c r="QB91" s="90"/>
      <c r="QC91" s="90"/>
      <c r="QD91" s="90"/>
      <c r="QE91" s="90"/>
      <c r="QF91" s="90"/>
      <c r="QG91" s="90"/>
      <c r="QH91" s="90"/>
      <c r="QI91" s="90"/>
      <c r="QJ91" s="90"/>
      <c r="QK91" s="90"/>
      <c r="QL91" s="90"/>
      <c r="QM91" s="90"/>
      <c r="QN91" s="90"/>
      <c r="QO91" s="90"/>
      <c r="QP91" s="90"/>
      <c r="QQ91" s="90"/>
      <c r="QR91" s="90"/>
      <c r="QS91" s="90"/>
      <c r="QT91" s="90"/>
      <c r="QU91" s="90"/>
      <c r="QV91" s="90"/>
      <c r="QW91" s="90"/>
      <c r="QX91" s="90"/>
      <c r="QY91" s="90"/>
      <c r="QZ91" s="90"/>
      <c r="RA91" s="90"/>
      <c r="RB91" s="90"/>
      <c r="RC91" s="90"/>
      <c r="RD91" s="90"/>
      <c r="RE91" s="90"/>
      <c r="RF91" s="90"/>
      <c r="RG91" s="90"/>
      <c r="RH91" s="90"/>
      <c r="RI91" s="90"/>
      <c r="RJ91" s="90"/>
      <c r="RK91" s="90"/>
      <c r="RL91" s="90"/>
      <c r="RM91" s="90"/>
      <c r="RN91" s="90"/>
      <c r="RO91" s="90"/>
      <c r="RP91" s="90"/>
      <c r="RQ91" s="90"/>
      <c r="RR91" s="90"/>
      <c r="RS91" s="90"/>
      <c r="RT91" s="90"/>
      <c r="RU91" s="90"/>
      <c r="RV91" s="90"/>
      <c r="RW91" s="90"/>
      <c r="RX91" s="90"/>
      <c r="RY91" s="90"/>
      <c r="RZ91" s="90"/>
      <c r="SA91" s="90"/>
      <c r="SB91" s="90"/>
      <c r="SC91" s="90"/>
      <c r="SD91" s="90"/>
      <c r="SE91" s="90"/>
      <c r="SF91" s="90"/>
      <c r="SG91" s="90"/>
      <c r="SH91" s="90"/>
      <c r="SI91" s="90"/>
      <c r="SJ91" s="90"/>
      <c r="SK91" s="90"/>
      <c r="SL91" s="90"/>
      <c r="SM91" s="90"/>
      <c r="SN91" s="90"/>
      <c r="SO91" s="90"/>
      <c r="SP91" s="90"/>
      <c r="SQ91" s="90"/>
      <c r="SR91" s="90"/>
      <c r="SS91" s="90"/>
      <c r="ST91" s="90"/>
      <c r="SU91" s="90"/>
      <c r="SV91" s="90"/>
      <c r="SW91" s="90"/>
      <c r="SX91" s="90"/>
      <c r="SY91" s="90"/>
      <c r="SZ91" s="90"/>
      <c r="TA91" s="90"/>
      <c r="TB91" s="90"/>
      <c r="TC91" s="90"/>
      <c r="TD91" s="90"/>
      <c r="TE91" s="90"/>
      <c r="TF91" s="90"/>
      <c r="TG91" s="90"/>
      <c r="TH91" s="90"/>
      <c r="TI91" s="90"/>
      <c r="TJ91" s="90"/>
      <c r="TK91" s="90"/>
      <c r="TL91" s="90"/>
      <c r="TM91" s="90"/>
      <c r="TN91" s="90"/>
      <c r="TO91" s="90"/>
    </row>
    <row r="92" spans="1:535" s="23" customFormat="1" x14ac:dyDescent="0.25">
      <c r="A92" s="90"/>
      <c r="B92" s="90"/>
      <c r="C92" s="90"/>
      <c r="D92" s="96"/>
      <c r="E92" s="90"/>
      <c r="F92" s="90"/>
      <c r="G92" s="90"/>
      <c r="H92" s="90"/>
      <c r="I92" s="90"/>
      <c r="J92" s="90"/>
      <c r="K92" s="97"/>
      <c r="L92" s="97"/>
      <c r="M92" s="97"/>
      <c r="N92" s="97"/>
      <c r="O92" s="97"/>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c r="IW92" s="90"/>
      <c r="IX92" s="90"/>
      <c r="IY92" s="90"/>
      <c r="IZ92" s="90"/>
      <c r="JA92" s="90"/>
      <c r="JB92" s="90"/>
      <c r="JC92" s="90"/>
      <c r="JD92" s="90"/>
      <c r="JE92" s="90"/>
      <c r="JF92" s="90"/>
      <c r="JG92" s="90"/>
      <c r="JH92" s="90"/>
      <c r="JI92" s="90"/>
      <c r="JJ92" s="90"/>
      <c r="JK92" s="90"/>
      <c r="JL92" s="90"/>
      <c r="JM92" s="90"/>
      <c r="JN92" s="90"/>
      <c r="JO92" s="90"/>
      <c r="JP92" s="90"/>
      <c r="JQ92" s="90"/>
      <c r="JR92" s="90"/>
      <c r="JS92" s="90"/>
      <c r="JT92" s="90"/>
      <c r="JU92" s="90"/>
      <c r="JV92" s="90"/>
      <c r="JW92" s="90"/>
      <c r="JX92" s="90"/>
      <c r="JY92" s="90"/>
      <c r="JZ92" s="90"/>
      <c r="KA92" s="90"/>
      <c r="KB92" s="90"/>
      <c r="KC92" s="90"/>
      <c r="KD92" s="90"/>
      <c r="KE92" s="90"/>
      <c r="KF92" s="90"/>
      <c r="KG92" s="90"/>
      <c r="KH92" s="90"/>
      <c r="KI92" s="90"/>
      <c r="KJ92" s="90"/>
      <c r="KK92" s="90"/>
      <c r="KL92" s="90"/>
      <c r="KM92" s="90"/>
      <c r="KN92" s="90"/>
      <c r="KO92" s="90"/>
      <c r="KP92" s="90"/>
      <c r="KQ92" s="90"/>
      <c r="KR92" s="90"/>
      <c r="KS92" s="90"/>
      <c r="KT92" s="90"/>
      <c r="KU92" s="90"/>
      <c r="KV92" s="90"/>
      <c r="KW92" s="90"/>
      <c r="KX92" s="90"/>
      <c r="KY92" s="90"/>
      <c r="KZ92" s="90"/>
      <c r="LA92" s="90"/>
      <c r="LB92" s="90"/>
      <c r="LC92" s="90"/>
      <c r="LD92" s="90"/>
      <c r="LE92" s="90"/>
      <c r="LF92" s="90"/>
      <c r="LG92" s="90"/>
      <c r="LH92" s="90"/>
      <c r="LI92" s="90"/>
      <c r="LJ92" s="90"/>
      <c r="LK92" s="90"/>
      <c r="LL92" s="90"/>
      <c r="LM92" s="90"/>
      <c r="LN92" s="90"/>
      <c r="LO92" s="90"/>
      <c r="LP92" s="90"/>
      <c r="LQ92" s="90"/>
      <c r="LR92" s="90"/>
      <c r="LS92" s="90"/>
      <c r="LT92" s="90"/>
      <c r="LU92" s="90"/>
      <c r="LV92" s="90"/>
      <c r="LW92" s="90"/>
      <c r="LX92" s="90"/>
      <c r="LY92" s="90"/>
      <c r="LZ92" s="90"/>
      <c r="MA92" s="90"/>
      <c r="MB92" s="90"/>
      <c r="MC92" s="90"/>
      <c r="MD92" s="90"/>
      <c r="ME92" s="90"/>
      <c r="MF92" s="90"/>
      <c r="MG92" s="90"/>
      <c r="MH92" s="90"/>
      <c r="MI92" s="90"/>
      <c r="MJ92" s="90"/>
      <c r="MK92" s="90"/>
      <c r="ML92" s="90"/>
      <c r="MM92" s="90"/>
      <c r="MN92" s="90"/>
      <c r="MO92" s="90"/>
      <c r="MP92" s="90"/>
      <c r="MQ92" s="90"/>
      <c r="MR92" s="90"/>
      <c r="MS92" s="90"/>
      <c r="MT92" s="90"/>
      <c r="MU92" s="90"/>
      <c r="MV92" s="90"/>
      <c r="MW92" s="90"/>
      <c r="MX92" s="90"/>
      <c r="MY92" s="90"/>
      <c r="MZ92" s="90"/>
      <c r="NA92" s="90"/>
      <c r="NB92" s="90"/>
      <c r="NC92" s="90"/>
      <c r="ND92" s="90"/>
      <c r="NE92" s="90"/>
      <c r="NF92" s="90"/>
      <c r="NG92" s="90"/>
      <c r="NH92" s="90"/>
      <c r="NI92" s="90"/>
      <c r="NJ92" s="90"/>
      <c r="NK92" s="90"/>
      <c r="NL92" s="90"/>
      <c r="NM92" s="90"/>
      <c r="NN92" s="90"/>
      <c r="NO92" s="90"/>
      <c r="NP92" s="90"/>
      <c r="NQ92" s="90"/>
      <c r="NR92" s="90"/>
      <c r="NS92" s="90"/>
      <c r="NT92" s="90"/>
      <c r="NU92" s="90"/>
      <c r="NV92" s="90"/>
      <c r="NW92" s="90"/>
      <c r="NX92" s="90"/>
      <c r="NY92" s="90"/>
      <c r="NZ92" s="90"/>
      <c r="OA92" s="90"/>
      <c r="OB92" s="90"/>
      <c r="OC92" s="90"/>
      <c r="OD92" s="90"/>
      <c r="OE92" s="90"/>
      <c r="OF92" s="90"/>
      <c r="OG92" s="90"/>
      <c r="OH92" s="90"/>
      <c r="OI92" s="90"/>
      <c r="OJ92" s="90"/>
      <c r="OK92" s="90"/>
      <c r="OL92" s="90"/>
      <c r="OM92" s="90"/>
      <c r="ON92" s="90"/>
      <c r="OO92" s="90"/>
      <c r="OP92" s="90"/>
      <c r="OQ92" s="90"/>
      <c r="OR92" s="90"/>
      <c r="OS92" s="90"/>
      <c r="OT92" s="90"/>
      <c r="OU92" s="90"/>
      <c r="OV92" s="90"/>
      <c r="OW92" s="90"/>
      <c r="OX92" s="90"/>
      <c r="OY92" s="90"/>
      <c r="OZ92" s="90"/>
      <c r="PA92" s="90"/>
      <c r="PB92" s="90"/>
      <c r="PC92" s="90"/>
      <c r="PD92" s="90"/>
      <c r="PE92" s="90"/>
      <c r="PF92" s="90"/>
      <c r="PG92" s="90"/>
      <c r="PH92" s="90"/>
      <c r="PI92" s="90"/>
      <c r="PJ92" s="90"/>
      <c r="PK92" s="90"/>
      <c r="PL92" s="90"/>
      <c r="PM92" s="90"/>
      <c r="PN92" s="90"/>
      <c r="PO92" s="90"/>
      <c r="PP92" s="90"/>
      <c r="PQ92" s="90"/>
      <c r="PR92" s="90"/>
      <c r="PS92" s="90"/>
      <c r="PT92" s="90"/>
      <c r="PU92" s="90"/>
      <c r="PV92" s="90"/>
      <c r="PW92" s="90"/>
      <c r="PX92" s="90"/>
      <c r="PY92" s="90"/>
      <c r="PZ92" s="90"/>
      <c r="QA92" s="90"/>
      <c r="QB92" s="90"/>
      <c r="QC92" s="90"/>
      <c r="QD92" s="90"/>
      <c r="QE92" s="90"/>
      <c r="QF92" s="90"/>
      <c r="QG92" s="90"/>
      <c r="QH92" s="90"/>
      <c r="QI92" s="90"/>
      <c r="QJ92" s="90"/>
      <c r="QK92" s="90"/>
      <c r="QL92" s="90"/>
      <c r="QM92" s="90"/>
      <c r="QN92" s="90"/>
      <c r="QO92" s="90"/>
      <c r="QP92" s="90"/>
      <c r="QQ92" s="90"/>
      <c r="QR92" s="90"/>
      <c r="QS92" s="90"/>
      <c r="QT92" s="90"/>
      <c r="QU92" s="90"/>
      <c r="QV92" s="90"/>
      <c r="QW92" s="90"/>
      <c r="QX92" s="90"/>
      <c r="QY92" s="90"/>
      <c r="QZ92" s="90"/>
      <c r="RA92" s="90"/>
      <c r="RB92" s="90"/>
      <c r="RC92" s="90"/>
      <c r="RD92" s="90"/>
      <c r="RE92" s="90"/>
      <c r="RF92" s="90"/>
      <c r="RG92" s="90"/>
      <c r="RH92" s="90"/>
      <c r="RI92" s="90"/>
      <c r="RJ92" s="90"/>
      <c r="RK92" s="90"/>
      <c r="RL92" s="90"/>
      <c r="RM92" s="90"/>
      <c r="RN92" s="90"/>
      <c r="RO92" s="90"/>
      <c r="RP92" s="90"/>
      <c r="RQ92" s="90"/>
      <c r="RR92" s="90"/>
      <c r="RS92" s="90"/>
      <c r="RT92" s="90"/>
      <c r="RU92" s="90"/>
      <c r="RV92" s="90"/>
      <c r="RW92" s="90"/>
      <c r="RX92" s="90"/>
      <c r="RY92" s="90"/>
      <c r="RZ92" s="90"/>
      <c r="SA92" s="90"/>
      <c r="SB92" s="90"/>
      <c r="SC92" s="90"/>
      <c r="SD92" s="90"/>
      <c r="SE92" s="90"/>
      <c r="SF92" s="90"/>
      <c r="SG92" s="90"/>
      <c r="SH92" s="90"/>
      <c r="SI92" s="90"/>
      <c r="SJ92" s="90"/>
      <c r="SK92" s="90"/>
      <c r="SL92" s="90"/>
      <c r="SM92" s="90"/>
      <c r="SN92" s="90"/>
      <c r="SO92" s="90"/>
      <c r="SP92" s="90"/>
      <c r="SQ92" s="90"/>
      <c r="SR92" s="90"/>
      <c r="SS92" s="90"/>
      <c r="ST92" s="90"/>
      <c r="SU92" s="90"/>
      <c r="SV92" s="90"/>
      <c r="SW92" s="90"/>
      <c r="SX92" s="90"/>
      <c r="SY92" s="90"/>
      <c r="SZ92" s="90"/>
      <c r="TA92" s="90"/>
      <c r="TB92" s="90"/>
      <c r="TC92" s="90"/>
      <c r="TD92" s="90"/>
      <c r="TE92" s="90"/>
      <c r="TF92" s="90"/>
      <c r="TG92" s="90"/>
      <c r="TH92" s="90"/>
      <c r="TI92" s="90"/>
      <c r="TJ92" s="90"/>
      <c r="TK92" s="90"/>
      <c r="TL92" s="90"/>
      <c r="TM92" s="90"/>
      <c r="TN92" s="90"/>
      <c r="TO92" s="90"/>
    </row>
    <row r="93" spans="1:535" s="23" customFormat="1" x14ac:dyDescent="0.25">
      <c r="A93" s="90"/>
      <c r="B93" s="90"/>
      <c r="C93" s="90"/>
      <c r="D93" s="96"/>
      <c r="E93" s="90"/>
      <c r="F93" s="90"/>
      <c r="G93" s="90"/>
      <c r="H93" s="90"/>
      <c r="I93" s="90"/>
      <c r="J93" s="90"/>
      <c r="K93" s="97"/>
      <c r="L93" s="97"/>
      <c r="M93" s="97"/>
      <c r="N93" s="97"/>
      <c r="O93" s="97"/>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c r="IW93" s="90"/>
      <c r="IX93" s="90"/>
      <c r="IY93" s="90"/>
      <c r="IZ93" s="90"/>
      <c r="JA93" s="90"/>
      <c r="JB93" s="90"/>
      <c r="JC93" s="90"/>
      <c r="JD93" s="90"/>
      <c r="JE93" s="90"/>
      <c r="JF93" s="90"/>
      <c r="JG93" s="90"/>
      <c r="JH93" s="90"/>
      <c r="JI93" s="90"/>
      <c r="JJ93" s="90"/>
      <c r="JK93" s="90"/>
      <c r="JL93" s="90"/>
      <c r="JM93" s="90"/>
      <c r="JN93" s="90"/>
      <c r="JO93" s="90"/>
      <c r="JP93" s="90"/>
      <c r="JQ93" s="90"/>
      <c r="JR93" s="90"/>
      <c r="JS93" s="90"/>
      <c r="JT93" s="90"/>
      <c r="JU93" s="90"/>
      <c r="JV93" s="90"/>
      <c r="JW93" s="90"/>
      <c r="JX93" s="90"/>
      <c r="JY93" s="90"/>
      <c r="JZ93" s="90"/>
      <c r="KA93" s="90"/>
      <c r="KB93" s="90"/>
      <c r="KC93" s="90"/>
      <c r="KD93" s="90"/>
      <c r="KE93" s="90"/>
      <c r="KF93" s="90"/>
      <c r="KG93" s="90"/>
      <c r="KH93" s="90"/>
      <c r="KI93" s="90"/>
      <c r="KJ93" s="90"/>
      <c r="KK93" s="90"/>
      <c r="KL93" s="90"/>
      <c r="KM93" s="90"/>
      <c r="KN93" s="90"/>
      <c r="KO93" s="90"/>
      <c r="KP93" s="90"/>
      <c r="KQ93" s="90"/>
      <c r="KR93" s="90"/>
      <c r="KS93" s="90"/>
      <c r="KT93" s="90"/>
      <c r="KU93" s="90"/>
      <c r="KV93" s="90"/>
      <c r="KW93" s="90"/>
      <c r="KX93" s="90"/>
      <c r="KY93" s="90"/>
      <c r="KZ93" s="90"/>
      <c r="LA93" s="90"/>
      <c r="LB93" s="90"/>
      <c r="LC93" s="90"/>
      <c r="LD93" s="90"/>
      <c r="LE93" s="90"/>
      <c r="LF93" s="90"/>
      <c r="LG93" s="90"/>
      <c r="LH93" s="90"/>
      <c r="LI93" s="90"/>
      <c r="LJ93" s="90"/>
      <c r="LK93" s="90"/>
      <c r="LL93" s="90"/>
      <c r="LM93" s="90"/>
      <c r="LN93" s="90"/>
      <c r="LO93" s="90"/>
      <c r="LP93" s="90"/>
      <c r="LQ93" s="90"/>
      <c r="LR93" s="90"/>
      <c r="LS93" s="90"/>
      <c r="LT93" s="90"/>
      <c r="LU93" s="90"/>
      <c r="LV93" s="90"/>
      <c r="LW93" s="90"/>
      <c r="LX93" s="90"/>
      <c r="LY93" s="90"/>
      <c r="LZ93" s="90"/>
      <c r="MA93" s="90"/>
      <c r="MB93" s="90"/>
      <c r="MC93" s="90"/>
      <c r="MD93" s="90"/>
      <c r="ME93" s="90"/>
      <c r="MF93" s="90"/>
      <c r="MG93" s="90"/>
      <c r="MH93" s="90"/>
      <c r="MI93" s="90"/>
      <c r="MJ93" s="90"/>
      <c r="MK93" s="90"/>
      <c r="ML93" s="90"/>
      <c r="MM93" s="90"/>
      <c r="MN93" s="90"/>
      <c r="MO93" s="90"/>
      <c r="MP93" s="90"/>
      <c r="MQ93" s="90"/>
      <c r="MR93" s="90"/>
      <c r="MS93" s="90"/>
      <c r="MT93" s="90"/>
      <c r="MU93" s="90"/>
      <c r="MV93" s="90"/>
      <c r="MW93" s="90"/>
      <c r="MX93" s="90"/>
      <c r="MY93" s="90"/>
      <c r="MZ93" s="90"/>
      <c r="NA93" s="90"/>
      <c r="NB93" s="90"/>
      <c r="NC93" s="90"/>
      <c r="ND93" s="90"/>
      <c r="NE93" s="90"/>
      <c r="NF93" s="90"/>
      <c r="NG93" s="90"/>
      <c r="NH93" s="90"/>
      <c r="NI93" s="90"/>
      <c r="NJ93" s="90"/>
      <c r="NK93" s="90"/>
      <c r="NL93" s="90"/>
      <c r="NM93" s="90"/>
      <c r="NN93" s="90"/>
      <c r="NO93" s="90"/>
      <c r="NP93" s="90"/>
      <c r="NQ93" s="90"/>
      <c r="NR93" s="90"/>
      <c r="NS93" s="90"/>
      <c r="NT93" s="90"/>
      <c r="NU93" s="90"/>
      <c r="NV93" s="90"/>
      <c r="NW93" s="90"/>
      <c r="NX93" s="90"/>
      <c r="NY93" s="90"/>
      <c r="NZ93" s="90"/>
      <c r="OA93" s="90"/>
      <c r="OB93" s="90"/>
      <c r="OC93" s="90"/>
      <c r="OD93" s="90"/>
      <c r="OE93" s="90"/>
      <c r="OF93" s="90"/>
      <c r="OG93" s="90"/>
      <c r="OH93" s="90"/>
      <c r="OI93" s="90"/>
      <c r="OJ93" s="90"/>
      <c r="OK93" s="90"/>
      <c r="OL93" s="90"/>
      <c r="OM93" s="90"/>
      <c r="ON93" s="90"/>
      <c r="OO93" s="90"/>
      <c r="OP93" s="90"/>
      <c r="OQ93" s="90"/>
      <c r="OR93" s="90"/>
      <c r="OS93" s="90"/>
      <c r="OT93" s="90"/>
      <c r="OU93" s="90"/>
      <c r="OV93" s="90"/>
      <c r="OW93" s="90"/>
      <c r="OX93" s="90"/>
      <c r="OY93" s="90"/>
      <c r="OZ93" s="90"/>
      <c r="PA93" s="90"/>
      <c r="PB93" s="90"/>
      <c r="PC93" s="90"/>
      <c r="PD93" s="90"/>
      <c r="PE93" s="90"/>
      <c r="PF93" s="90"/>
      <c r="PG93" s="90"/>
      <c r="PH93" s="90"/>
      <c r="PI93" s="90"/>
      <c r="PJ93" s="90"/>
      <c r="PK93" s="90"/>
      <c r="PL93" s="90"/>
      <c r="PM93" s="90"/>
      <c r="PN93" s="90"/>
      <c r="PO93" s="90"/>
      <c r="PP93" s="90"/>
      <c r="PQ93" s="90"/>
      <c r="PR93" s="90"/>
      <c r="PS93" s="90"/>
      <c r="PT93" s="90"/>
      <c r="PU93" s="90"/>
      <c r="PV93" s="90"/>
      <c r="PW93" s="90"/>
      <c r="PX93" s="90"/>
      <c r="PY93" s="90"/>
      <c r="PZ93" s="90"/>
      <c r="QA93" s="90"/>
      <c r="QB93" s="90"/>
      <c r="QC93" s="90"/>
      <c r="QD93" s="90"/>
      <c r="QE93" s="90"/>
      <c r="QF93" s="90"/>
      <c r="QG93" s="90"/>
      <c r="QH93" s="90"/>
      <c r="QI93" s="90"/>
      <c r="QJ93" s="90"/>
      <c r="QK93" s="90"/>
      <c r="QL93" s="90"/>
      <c r="QM93" s="90"/>
      <c r="QN93" s="90"/>
      <c r="QO93" s="90"/>
      <c r="QP93" s="90"/>
      <c r="QQ93" s="90"/>
      <c r="QR93" s="90"/>
      <c r="QS93" s="90"/>
      <c r="QT93" s="90"/>
      <c r="QU93" s="90"/>
      <c r="QV93" s="90"/>
      <c r="QW93" s="90"/>
      <c r="QX93" s="90"/>
      <c r="QY93" s="90"/>
      <c r="QZ93" s="90"/>
      <c r="RA93" s="90"/>
      <c r="RB93" s="90"/>
      <c r="RC93" s="90"/>
      <c r="RD93" s="90"/>
      <c r="RE93" s="90"/>
      <c r="RF93" s="90"/>
      <c r="RG93" s="90"/>
      <c r="RH93" s="90"/>
      <c r="RI93" s="90"/>
      <c r="RJ93" s="90"/>
      <c r="RK93" s="90"/>
      <c r="RL93" s="90"/>
      <c r="RM93" s="90"/>
      <c r="RN93" s="90"/>
      <c r="RO93" s="90"/>
      <c r="RP93" s="90"/>
      <c r="RQ93" s="90"/>
      <c r="RR93" s="90"/>
      <c r="RS93" s="90"/>
      <c r="RT93" s="90"/>
      <c r="RU93" s="90"/>
      <c r="RV93" s="90"/>
      <c r="RW93" s="90"/>
      <c r="RX93" s="90"/>
      <c r="RY93" s="90"/>
      <c r="RZ93" s="90"/>
      <c r="SA93" s="90"/>
      <c r="SB93" s="90"/>
      <c r="SC93" s="90"/>
      <c r="SD93" s="90"/>
      <c r="SE93" s="90"/>
      <c r="SF93" s="90"/>
      <c r="SG93" s="90"/>
      <c r="SH93" s="90"/>
      <c r="SI93" s="90"/>
      <c r="SJ93" s="90"/>
      <c r="SK93" s="90"/>
      <c r="SL93" s="90"/>
      <c r="SM93" s="90"/>
      <c r="SN93" s="90"/>
      <c r="SO93" s="90"/>
      <c r="SP93" s="90"/>
      <c r="SQ93" s="90"/>
      <c r="SR93" s="90"/>
      <c r="SS93" s="90"/>
      <c r="ST93" s="90"/>
      <c r="SU93" s="90"/>
      <c r="SV93" s="90"/>
      <c r="SW93" s="90"/>
      <c r="SX93" s="90"/>
      <c r="SY93" s="90"/>
      <c r="SZ93" s="90"/>
      <c r="TA93" s="90"/>
      <c r="TB93" s="90"/>
      <c r="TC93" s="90"/>
      <c r="TD93" s="90"/>
      <c r="TE93" s="90"/>
      <c r="TF93" s="90"/>
      <c r="TG93" s="90"/>
      <c r="TH93" s="90"/>
      <c r="TI93" s="90"/>
      <c r="TJ93" s="90"/>
      <c r="TK93" s="90"/>
      <c r="TL93" s="90"/>
      <c r="TM93" s="90"/>
      <c r="TN93" s="90"/>
      <c r="TO93" s="90"/>
    </row>
    <row r="94" spans="1:535" s="23" customFormat="1" x14ac:dyDescent="0.25">
      <c r="A94" s="90"/>
      <c r="B94" s="90"/>
      <c r="C94" s="90"/>
      <c r="D94" s="96"/>
      <c r="E94" s="90"/>
      <c r="F94" s="90"/>
      <c r="G94" s="90"/>
      <c r="H94" s="90"/>
      <c r="I94" s="90"/>
      <c r="J94" s="90"/>
      <c r="K94" s="97"/>
      <c r="L94" s="97"/>
      <c r="M94" s="97"/>
      <c r="N94" s="97"/>
      <c r="O94" s="97"/>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c r="IW94" s="90"/>
      <c r="IX94" s="90"/>
      <c r="IY94" s="90"/>
      <c r="IZ94" s="90"/>
      <c r="JA94" s="90"/>
      <c r="JB94" s="90"/>
      <c r="JC94" s="90"/>
      <c r="JD94" s="90"/>
      <c r="JE94" s="90"/>
      <c r="JF94" s="90"/>
      <c r="JG94" s="90"/>
      <c r="JH94" s="90"/>
      <c r="JI94" s="90"/>
      <c r="JJ94" s="90"/>
      <c r="JK94" s="90"/>
      <c r="JL94" s="90"/>
      <c r="JM94" s="90"/>
      <c r="JN94" s="90"/>
      <c r="JO94" s="90"/>
      <c r="JP94" s="90"/>
      <c r="JQ94" s="90"/>
      <c r="JR94" s="90"/>
      <c r="JS94" s="90"/>
      <c r="JT94" s="90"/>
      <c r="JU94" s="90"/>
      <c r="JV94" s="90"/>
      <c r="JW94" s="90"/>
      <c r="JX94" s="90"/>
      <c r="JY94" s="90"/>
      <c r="JZ94" s="90"/>
      <c r="KA94" s="90"/>
      <c r="KB94" s="90"/>
      <c r="KC94" s="90"/>
      <c r="KD94" s="90"/>
      <c r="KE94" s="90"/>
      <c r="KF94" s="90"/>
      <c r="KG94" s="90"/>
      <c r="KH94" s="90"/>
      <c r="KI94" s="90"/>
      <c r="KJ94" s="90"/>
      <c r="KK94" s="90"/>
      <c r="KL94" s="90"/>
      <c r="KM94" s="90"/>
      <c r="KN94" s="90"/>
      <c r="KO94" s="90"/>
      <c r="KP94" s="90"/>
      <c r="KQ94" s="90"/>
      <c r="KR94" s="90"/>
      <c r="KS94" s="90"/>
      <c r="KT94" s="90"/>
      <c r="KU94" s="90"/>
      <c r="KV94" s="90"/>
      <c r="KW94" s="90"/>
      <c r="KX94" s="90"/>
      <c r="KY94" s="90"/>
      <c r="KZ94" s="90"/>
      <c r="LA94" s="90"/>
      <c r="LB94" s="90"/>
      <c r="LC94" s="90"/>
      <c r="LD94" s="90"/>
      <c r="LE94" s="90"/>
      <c r="LF94" s="90"/>
      <c r="LG94" s="90"/>
      <c r="LH94" s="90"/>
      <c r="LI94" s="90"/>
      <c r="LJ94" s="90"/>
      <c r="LK94" s="90"/>
      <c r="LL94" s="90"/>
      <c r="LM94" s="90"/>
      <c r="LN94" s="90"/>
      <c r="LO94" s="90"/>
      <c r="LP94" s="90"/>
      <c r="LQ94" s="90"/>
      <c r="LR94" s="90"/>
      <c r="LS94" s="90"/>
      <c r="LT94" s="90"/>
      <c r="LU94" s="90"/>
      <c r="LV94" s="90"/>
      <c r="LW94" s="90"/>
      <c r="LX94" s="90"/>
      <c r="LY94" s="90"/>
      <c r="LZ94" s="90"/>
      <c r="MA94" s="90"/>
      <c r="MB94" s="90"/>
      <c r="MC94" s="90"/>
      <c r="MD94" s="90"/>
      <c r="ME94" s="90"/>
      <c r="MF94" s="90"/>
      <c r="MG94" s="90"/>
      <c r="MH94" s="90"/>
      <c r="MI94" s="90"/>
      <c r="MJ94" s="90"/>
      <c r="MK94" s="90"/>
      <c r="ML94" s="90"/>
      <c r="MM94" s="90"/>
      <c r="MN94" s="90"/>
      <c r="MO94" s="90"/>
      <c r="MP94" s="90"/>
      <c r="MQ94" s="90"/>
      <c r="MR94" s="90"/>
      <c r="MS94" s="90"/>
      <c r="MT94" s="90"/>
      <c r="MU94" s="90"/>
      <c r="MV94" s="90"/>
      <c r="MW94" s="90"/>
      <c r="MX94" s="90"/>
      <c r="MY94" s="90"/>
      <c r="MZ94" s="90"/>
      <c r="NA94" s="90"/>
      <c r="NB94" s="90"/>
      <c r="NC94" s="90"/>
      <c r="ND94" s="90"/>
      <c r="NE94" s="90"/>
      <c r="NF94" s="90"/>
      <c r="NG94" s="90"/>
      <c r="NH94" s="90"/>
      <c r="NI94" s="90"/>
      <c r="NJ94" s="90"/>
      <c r="NK94" s="90"/>
      <c r="NL94" s="90"/>
      <c r="NM94" s="90"/>
      <c r="NN94" s="90"/>
      <c r="NO94" s="90"/>
      <c r="NP94" s="90"/>
      <c r="NQ94" s="90"/>
      <c r="NR94" s="90"/>
      <c r="NS94" s="90"/>
      <c r="NT94" s="90"/>
      <c r="NU94" s="90"/>
      <c r="NV94" s="90"/>
      <c r="NW94" s="90"/>
      <c r="NX94" s="90"/>
      <c r="NY94" s="90"/>
      <c r="NZ94" s="90"/>
      <c r="OA94" s="90"/>
      <c r="OB94" s="90"/>
      <c r="OC94" s="90"/>
      <c r="OD94" s="90"/>
      <c r="OE94" s="90"/>
      <c r="OF94" s="90"/>
      <c r="OG94" s="90"/>
      <c r="OH94" s="90"/>
      <c r="OI94" s="90"/>
      <c r="OJ94" s="90"/>
      <c r="OK94" s="90"/>
      <c r="OL94" s="90"/>
      <c r="OM94" s="90"/>
      <c r="ON94" s="90"/>
      <c r="OO94" s="90"/>
      <c r="OP94" s="90"/>
      <c r="OQ94" s="90"/>
      <c r="OR94" s="90"/>
      <c r="OS94" s="90"/>
      <c r="OT94" s="90"/>
      <c r="OU94" s="90"/>
      <c r="OV94" s="90"/>
      <c r="OW94" s="90"/>
      <c r="OX94" s="90"/>
      <c r="OY94" s="90"/>
      <c r="OZ94" s="90"/>
      <c r="PA94" s="90"/>
      <c r="PB94" s="90"/>
      <c r="PC94" s="90"/>
      <c r="PD94" s="90"/>
      <c r="PE94" s="90"/>
      <c r="PF94" s="90"/>
      <c r="PG94" s="90"/>
      <c r="PH94" s="90"/>
      <c r="PI94" s="90"/>
      <c r="PJ94" s="90"/>
      <c r="PK94" s="90"/>
      <c r="PL94" s="90"/>
      <c r="PM94" s="90"/>
      <c r="PN94" s="90"/>
      <c r="PO94" s="90"/>
      <c r="PP94" s="90"/>
      <c r="PQ94" s="90"/>
      <c r="PR94" s="90"/>
      <c r="PS94" s="90"/>
      <c r="PT94" s="90"/>
      <c r="PU94" s="90"/>
      <c r="PV94" s="90"/>
      <c r="PW94" s="90"/>
      <c r="PX94" s="90"/>
      <c r="PY94" s="90"/>
      <c r="PZ94" s="90"/>
      <c r="QA94" s="90"/>
      <c r="QB94" s="90"/>
      <c r="QC94" s="90"/>
      <c r="QD94" s="90"/>
      <c r="QE94" s="90"/>
      <c r="QF94" s="90"/>
      <c r="QG94" s="90"/>
      <c r="QH94" s="90"/>
      <c r="QI94" s="90"/>
      <c r="QJ94" s="90"/>
      <c r="QK94" s="90"/>
      <c r="QL94" s="90"/>
      <c r="QM94" s="90"/>
      <c r="QN94" s="90"/>
      <c r="QO94" s="90"/>
      <c r="QP94" s="90"/>
      <c r="QQ94" s="90"/>
      <c r="QR94" s="90"/>
      <c r="QS94" s="90"/>
      <c r="QT94" s="90"/>
      <c r="QU94" s="90"/>
      <c r="QV94" s="90"/>
      <c r="QW94" s="90"/>
      <c r="QX94" s="90"/>
      <c r="QY94" s="90"/>
      <c r="QZ94" s="90"/>
      <c r="RA94" s="90"/>
      <c r="RB94" s="90"/>
      <c r="RC94" s="90"/>
      <c r="RD94" s="90"/>
      <c r="RE94" s="90"/>
      <c r="RF94" s="90"/>
      <c r="RG94" s="90"/>
      <c r="RH94" s="90"/>
      <c r="RI94" s="90"/>
      <c r="RJ94" s="90"/>
      <c r="RK94" s="90"/>
      <c r="RL94" s="90"/>
      <c r="RM94" s="90"/>
      <c r="RN94" s="90"/>
      <c r="RO94" s="90"/>
      <c r="RP94" s="90"/>
      <c r="RQ94" s="90"/>
      <c r="RR94" s="90"/>
      <c r="RS94" s="90"/>
      <c r="RT94" s="90"/>
      <c r="RU94" s="90"/>
      <c r="RV94" s="90"/>
      <c r="RW94" s="90"/>
      <c r="RX94" s="90"/>
      <c r="RY94" s="90"/>
      <c r="RZ94" s="90"/>
      <c r="SA94" s="90"/>
      <c r="SB94" s="90"/>
      <c r="SC94" s="90"/>
      <c r="SD94" s="90"/>
      <c r="SE94" s="90"/>
      <c r="SF94" s="90"/>
      <c r="SG94" s="90"/>
      <c r="SH94" s="90"/>
      <c r="SI94" s="90"/>
      <c r="SJ94" s="90"/>
      <c r="SK94" s="90"/>
      <c r="SL94" s="90"/>
      <c r="SM94" s="90"/>
      <c r="SN94" s="90"/>
      <c r="SO94" s="90"/>
      <c r="SP94" s="90"/>
      <c r="SQ94" s="90"/>
      <c r="SR94" s="90"/>
      <c r="SS94" s="90"/>
      <c r="ST94" s="90"/>
      <c r="SU94" s="90"/>
      <c r="SV94" s="90"/>
      <c r="SW94" s="90"/>
      <c r="SX94" s="90"/>
      <c r="SY94" s="90"/>
      <c r="SZ94" s="90"/>
      <c r="TA94" s="90"/>
      <c r="TB94" s="90"/>
      <c r="TC94" s="90"/>
      <c r="TD94" s="90"/>
      <c r="TE94" s="90"/>
      <c r="TF94" s="90"/>
      <c r="TG94" s="90"/>
      <c r="TH94" s="90"/>
      <c r="TI94" s="90"/>
      <c r="TJ94" s="90"/>
      <c r="TK94" s="90"/>
      <c r="TL94" s="90"/>
      <c r="TM94" s="90"/>
      <c r="TN94" s="90"/>
      <c r="TO94" s="90"/>
    </row>
    <row r="95" spans="1:535" s="23" customFormat="1" x14ac:dyDescent="0.25">
      <c r="A95" s="90"/>
      <c r="B95" s="90"/>
      <c r="C95" s="90"/>
      <c r="D95" s="96"/>
      <c r="E95" s="90"/>
      <c r="F95" s="90"/>
      <c r="G95" s="90"/>
      <c r="H95" s="90"/>
      <c r="I95" s="90"/>
      <c r="J95" s="90"/>
      <c r="K95" s="97"/>
      <c r="L95" s="97"/>
      <c r="M95" s="97"/>
      <c r="N95" s="97"/>
      <c r="O95" s="97"/>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c r="IW95" s="90"/>
      <c r="IX95" s="90"/>
      <c r="IY95" s="90"/>
      <c r="IZ95" s="90"/>
      <c r="JA95" s="90"/>
      <c r="JB95" s="90"/>
      <c r="JC95" s="90"/>
      <c r="JD95" s="90"/>
      <c r="JE95" s="90"/>
      <c r="JF95" s="90"/>
      <c r="JG95" s="90"/>
      <c r="JH95" s="90"/>
      <c r="JI95" s="90"/>
      <c r="JJ95" s="90"/>
      <c r="JK95" s="90"/>
      <c r="JL95" s="90"/>
      <c r="JM95" s="90"/>
      <c r="JN95" s="90"/>
      <c r="JO95" s="90"/>
      <c r="JP95" s="90"/>
      <c r="JQ95" s="90"/>
      <c r="JR95" s="90"/>
      <c r="JS95" s="90"/>
      <c r="JT95" s="90"/>
      <c r="JU95" s="90"/>
      <c r="JV95" s="90"/>
      <c r="JW95" s="90"/>
      <c r="JX95" s="90"/>
      <c r="JY95" s="90"/>
      <c r="JZ95" s="90"/>
      <c r="KA95" s="90"/>
      <c r="KB95" s="90"/>
      <c r="KC95" s="90"/>
      <c r="KD95" s="90"/>
      <c r="KE95" s="90"/>
      <c r="KF95" s="90"/>
      <c r="KG95" s="90"/>
      <c r="KH95" s="90"/>
      <c r="KI95" s="90"/>
      <c r="KJ95" s="90"/>
      <c r="KK95" s="90"/>
      <c r="KL95" s="90"/>
      <c r="KM95" s="90"/>
      <c r="KN95" s="90"/>
      <c r="KO95" s="90"/>
      <c r="KP95" s="90"/>
      <c r="KQ95" s="90"/>
      <c r="KR95" s="90"/>
      <c r="KS95" s="90"/>
      <c r="KT95" s="90"/>
      <c r="KU95" s="90"/>
      <c r="KV95" s="90"/>
      <c r="KW95" s="90"/>
      <c r="KX95" s="90"/>
      <c r="KY95" s="90"/>
      <c r="KZ95" s="90"/>
      <c r="LA95" s="90"/>
      <c r="LB95" s="90"/>
      <c r="LC95" s="90"/>
      <c r="LD95" s="90"/>
      <c r="LE95" s="90"/>
      <c r="LF95" s="90"/>
      <c r="LG95" s="90"/>
      <c r="LH95" s="90"/>
      <c r="LI95" s="90"/>
      <c r="LJ95" s="90"/>
      <c r="LK95" s="90"/>
      <c r="LL95" s="90"/>
      <c r="LM95" s="90"/>
      <c r="LN95" s="90"/>
      <c r="LO95" s="90"/>
      <c r="LP95" s="90"/>
      <c r="LQ95" s="90"/>
      <c r="LR95" s="90"/>
      <c r="LS95" s="90"/>
      <c r="LT95" s="90"/>
      <c r="LU95" s="90"/>
      <c r="LV95" s="90"/>
      <c r="LW95" s="90"/>
      <c r="LX95" s="90"/>
      <c r="LY95" s="90"/>
      <c r="LZ95" s="90"/>
      <c r="MA95" s="90"/>
      <c r="MB95" s="90"/>
      <c r="MC95" s="90"/>
      <c r="MD95" s="90"/>
      <c r="ME95" s="90"/>
      <c r="MF95" s="90"/>
      <c r="MG95" s="90"/>
      <c r="MH95" s="90"/>
      <c r="MI95" s="90"/>
      <c r="MJ95" s="90"/>
      <c r="MK95" s="90"/>
      <c r="ML95" s="90"/>
      <c r="MM95" s="90"/>
      <c r="MN95" s="90"/>
      <c r="MO95" s="90"/>
      <c r="MP95" s="90"/>
      <c r="MQ95" s="90"/>
      <c r="MR95" s="90"/>
      <c r="MS95" s="90"/>
      <c r="MT95" s="90"/>
      <c r="MU95" s="90"/>
      <c r="MV95" s="90"/>
      <c r="MW95" s="90"/>
      <c r="MX95" s="90"/>
      <c r="MY95" s="90"/>
      <c r="MZ95" s="90"/>
      <c r="NA95" s="90"/>
      <c r="NB95" s="90"/>
      <c r="NC95" s="90"/>
      <c r="ND95" s="90"/>
      <c r="NE95" s="90"/>
      <c r="NF95" s="90"/>
      <c r="NG95" s="90"/>
      <c r="NH95" s="90"/>
      <c r="NI95" s="90"/>
      <c r="NJ95" s="90"/>
      <c r="NK95" s="90"/>
      <c r="NL95" s="90"/>
      <c r="NM95" s="90"/>
      <c r="NN95" s="90"/>
      <c r="NO95" s="90"/>
      <c r="NP95" s="90"/>
      <c r="NQ95" s="90"/>
      <c r="NR95" s="90"/>
      <c r="NS95" s="90"/>
      <c r="NT95" s="90"/>
      <c r="NU95" s="90"/>
      <c r="NV95" s="90"/>
      <c r="NW95" s="90"/>
      <c r="NX95" s="90"/>
      <c r="NY95" s="90"/>
      <c r="NZ95" s="90"/>
      <c r="OA95" s="90"/>
      <c r="OB95" s="90"/>
      <c r="OC95" s="90"/>
      <c r="OD95" s="90"/>
      <c r="OE95" s="90"/>
      <c r="OF95" s="90"/>
      <c r="OG95" s="90"/>
      <c r="OH95" s="90"/>
      <c r="OI95" s="90"/>
      <c r="OJ95" s="90"/>
      <c r="OK95" s="90"/>
      <c r="OL95" s="90"/>
      <c r="OM95" s="90"/>
      <c r="ON95" s="90"/>
      <c r="OO95" s="90"/>
      <c r="OP95" s="90"/>
      <c r="OQ95" s="90"/>
      <c r="OR95" s="90"/>
      <c r="OS95" s="90"/>
      <c r="OT95" s="90"/>
      <c r="OU95" s="90"/>
      <c r="OV95" s="90"/>
      <c r="OW95" s="90"/>
      <c r="OX95" s="90"/>
      <c r="OY95" s="90"/>
      <c r="OZ95" s="90"/>
      <c r="PA95" s="90"/>
      <c r="PB95" s="90"/>
      <c r="PC95" s="90"/>
      <c r="PD95" s="90"/>
      <c r="PE95" s="90"/>
      <c r="PF95" s="90"/>
      <c r="PG95" s="90"/>
      <c r="PH95" s="90"/>
      <c r="PI95" s="90"/>
      <c r="PJ95" s="90"/>
      <c r="PK95" s="90"/>
      <c r="PL95" s="90"/>
      <c r="PM95" s="90"/>
      <c r="PN95" s="90"/>
      <c r="PO95" s="90"/>
      <c r="PP95" s="90"/>
      <c r="PQ95" s="90"/>
      <c r="PR95" s="90"/>
      <c r="PS95" s="90"/>
      <c r="PT95" s="90"/>
      <c r="PU95" s="90"/>
      <c r="PV95" s="90"/>
      <c r="PW95" s="90"/>
      <c r="PX95" s="90"/>
      <c r="PY95" s="90"/>
      <c r="PZ95" s="90"/>
      <c r="QA95" s="90"/>
      <c r="QB95" s="90"/>
      <c r="QC95" s="90"/>
      <c r="QD95" s="90"/>
      <c r="QE95" s="90"/>
      <c r="QF95" s="90"/>
      <c r="QG95" s="90"/>
      <c r="QH95" s="90"/>
      <c r="QI95" s="90"/>
      <c r="QJ95" s="90"/>
      <c r="QK95" s="90"/>
      <c r="QL95" s="90"/>
      <c r="QM95" s="90"/>
      <c r="QN95" s="90"/>
      <c r="QO95" s="90"/>
      <c r="QP95" s="90"/>
      <c r="QQ95" s="90"/>
      <c r="QR95" s="90"/>
      <c r="QS95" s="90"/>
      <c r="QT95" s="90"/>
      <c r="QU95" s="90"/>
      <c r="QV95" s="90"/>
      <c r="QW95" s="90"/>
      <c r="QX95" s="90"/>
      <c r="QY95" s="90"/>
      <c r="QZ95" s="90"/>
      <c r="RA95" s="90"/>
      <c r="RB95" s="90"/>
      <c r="RC95" s="90"/>
      <c r="RD95" s="90"/>
      <c r="RE95" s="90"/>
      <c r="RF95" s="90"/>
      <c r="RG95" s="90"/>
      <c r="RH95" s="90"/>
      <c r="RI95" s="90"/>
      <c r="RJ95" s="90"/>
      <c r="RK95" s="90"/>
      <c r="RL95" s="90"/>
      <c r="RM95" s="90"/>
      <c r="RN95" s="90"/>
      <c r="RO95" s="90"/>
      <c r="RP95" s="90"/>
      <c r="RQ95" s="90"/>
      <c r="RR95" s="90"/>
      <c r="RS95" s="90"/>
      <c r="RT95" s="90"/>
      <c r="RU95" s="90"/>
      <c r="RV95" s="90"/>
      <c r="RW95" s="90"/>
      <c r="RX95" s="90"/>
      <c r="RY95" s="90"/>
      <c r="RZ95" s="90"/>
      <c r="SA95" s="90"/>
      <c r="SB95" s="90"/>
      <c r="SC95" s="90"/>
      <c r="SD95" s="90"/>
      <c r="SE95" s="90"/>
      <c r="SF95" s="90"/>
      <c r="SG95" s="90"/>
      <c r="SH95" s="90"/>
      <c r="SI95" s="90"/>
      <c r="SJ95" s="90"/>
      <c r="SK95" s="90"/>
      <c r="SL95" s="90"/>
      <c r="SM95" s="90"/>
      <c r="SN95" s="90"/>
      <c r="SO95" s="90"/>
      <c r="SP95" s="90"/>
      <c r="SQ95" s="90"/>
      <c r="SR95" s="90"/>
      <c r="SS95" s="90"/>
      <c r="ST95" s="90"/>
      <c r="SU95" s="90"/>
      <c r="SV95" s="90"/>
      <c r="SW95" s="90"/>
      <c r="SX95" s="90"/>
      <c r="SY95" s="90"/>
      <c r="SZ95" s="90"/>
      <c r="TA95" s="90"/>
      <c r="TB95" s="90"/>
      <c r="TC95" s="90"/>
      <c r="TD95" s="90"/>
      <c r="TE95" s="90"/>
      <c r="TF95" s="90"/>
      <c r="TG95" s="90"/>
      <c r="TH95" s="90"/>
      <c r="TI95" s="90"/>
      <c r="TJ95" s="90"/>
      <c r="TK95" s="90"/>
      <c r="TL95" s="90"/>
      <c r="TM95" s="90"/>
      <c r="TN95" s="90"/>
      <c r="TO95" s="90"/>
    </row>
    <row r="96" spans="1:535" s="23" customFormat="1" x14ac:dyDescent="0.25">
      <c r="A96" s="90"/>
      <c r="B96" s="90"/>
      <c r="C96" s="90"/>
      <c r="D96" s="96"/>
      <c r="E96" s="90"/>
      <c r="F96" s="90"/>
      <c r="G96" s="90"/>
      <c r="H96" s="90"/>
      <c r="I96" s="90"/>
      <c r="J96" s="90"/>
      <c r="K96" s="97"/>
      <c r="L96" s="97"/>
      <c r="M96" s="97"/>
      <c r="N96" s="97"/>
      <c r="O96" s="97"/>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c r="IW96" s="90"/>
      <c r="IX96" s="90"/>
      <c r="IY96" s="90"/>
      <c r="IZ96" s="90"/>
      <c r="JA96" s="90"/>
      <c r="JB96" s="90"/>
      <c r="JC96" s="90"/>
      <c r="JD96" s="90"/>
      <c r="JE96" s="90"/>
      <c r="JF96" s="90"/>
      <c r="JG96" s="90"/>
      <c r="JH96" s="90"/>
      <c r="JI96" s="90"/>
      <c r="JJ96" s="90"/>
      <c r="JK96" s="90"/>
      <c r="JL96" s="90"/>
      <c r="JM96" s="90"/>
      <c r="JN96" s="90"/>
      <c r="JO96" s="90"/>
      <c r="JP96" s="90"/>
      <c r="JQ96" s="90"/>
      <c r="JR96" s="90"/>
      <c r="JS96" s="90"/>
      <c r="JT96" s="90"/>
      <c r="JU96" s="90"/>
      <c r="JV96" s="90"/>
      <c r="JW96" s="90"/>
      <c r="JX96" s="90"/>
      <c r="JY96" s="90"/>
      <c r="JZ96" s="90"/>
      <c r="KA96" s="90"/>
      <c r="KB96" s="90"/>
      <c r="KC96" s="90"/>
      <c r="KD96" s="90"/>
      <c r="KE96" s="90"/>
      <c r="KF96" s="90"/>
      <c r="KG96" s="90"/>
      <c r="KH96" s="90"/>
      <c r="KI96" s="90"/>
      <c r="KJ96" s="90"/>
      <c r="KK96" s="90"/>
      <c r="KL96" s="90"/>
      <c r="KM96" s="90"/>
      <c r="KN96" s="90"/>
      <c r="KO96" s="90"/>
      <c r="KP96" s="90"/>
      <c r="KQ96" s="90"/>
      <c r="KR96" s="90"/>
      <c r="KS96" s="90"/>
      <c r="KT96" s="90"/>
      <c r="KU96" s="90"/>
      <c r="KV96" s="90"/>
      <c r="KW96" s="90"/>
      <c r="KX96" s="90"/>
      <c r="KY96" s="90"/>
      <c r="KZ96" s="90"/>
      <c r="LA96" s="90"/>
      <c r="LB96" s="90"/>
      <c r="LC96" s="90"/>
      <c r="LD96" s="90"/>
      <c r="LE96" s="90"/>
      <c r="LF96" s="90"/>
      <c r="LG96" s="90"/>
      <c r="LH96" s="90"/>
      <c r="LI96" s="90"/>
      <c r="LJ96" s="90"/>
      <c r="LK96" s="90"/>
      <c r="LL96" s="90"/>
      <c r="LM96" s="90"/>
      <c r="LN96" s="90"/>
      <c r="LO96" s="90"/>
      <c r="LP96" s="90"/>
      <c r="LQ96" s="90"/>
      <c r="LR96" s="90"/>
      <c r="LS96" s="90"/>
      <c r="LT96" s="90"/>
      <c r="LU96" s="90"/>
      <c r="LV96" s="90"/>
      <c r="LW96" s="90"/>
      <c r="LX96" s="90"/>
      <c r="LY96" s="90"/>
      <c r="LZ96" s="90"/>
      <c r="MA96" s="90"/>
      <c r="MB96" s="90"/>
      <c r="MC96" s="90"/>
      <c r="MD96" s="90"/>
      <c r="ME96" s="90"/>
      <c r="MF96" s="90"/>
      <c r="MG96" s="90"/>
      <c r="MH96" s="90"/>
      <c r="MI96" s="90"/>
      <c r="MJ96" s="90"/>
      <c r="MK96" s="90"/>
      <c r="ML96" s="90"/>
      <c r="MM96" s="90"/>
      <c r="MN96" s="90"/>
      <c r="MO96" s="90"/>
      <c r="MP96" s="90"/>
      <c r="MQ96" s="90"/>
      <c r="MR96" s="90"/>
      <c r="MS96" s="90"/>
      <c r="MT96" s="90"/>
      <c r="MU96" s="90"/>
      <c r="MV96" s="90"/>
      <c r="MW96" s="90"/>
      <c r="MX96" s="90"/>
      <c r="MY96" s="90"/>
      <c r="MZ96" s="90"/>
      <c r="NA96" s="90"/>
      <c r="NB96" s="90"/>
      <c r="NC96" s="90"/>
      <c r="ND96" s="90"/>
      <c r="NE96" s="90"/>
      <c r="NF96" s="90"/>
      <c r="NG96" s="90"/>
      <c r="NH96" s="90"/>
      <c r="NI96" s="90"/>
      <c r="NJ96" s="90"/>
      <c r="NK96" s="90"/>
      <c r="NL96" s="90"/>
      <c r="NM96" s="90"/>
      <c r="NN96" s="90"/>
      <c r="NO96" s="90"/>
      <c r="NP96" s="90"/>
      <c r="NQ96" s="90"/>
      <c r="NR96" s="90"/>
      <c r="NS96" s="90"/>
      <c r="NT96" s="90"/>
      <c r="NU96" s="90"/>
      <c r="NV96" s="90"/>
      <c r="NW96" s="90"/>
      <c r="NX96" s="90"/>
      <c r="NY96" s="90"/>
      <c r="NZ96" s="90"/>
      <c r="OA96" s="90"/>
      <c r="OB96" s="90"/>
      <c r="OC96" s="90"/>
      <c r="OD96" s="90"/>
      <c r="OE96" s="90"/>
      <c r="OF96" s="90"/>
      <c r="OG96" s="90"/>
      <c r="OH96" s="90"/>
      <c r="OI96" s="90"/>
      <c r="OJ96" s="90"/>
      <c r="OK96" s="90"/>
      <c r="OL96" s="90"/>
      <c r="OM96" s="90"/>
      <c r="ON96" s="90"/>
      <c r="OO96" s="90"/>
      <c r="OP96" s="90"/>
      <c r="OQ96" s="90"/>
      <c r="OR96" s="90"/>
      <c r="OS96" s="90"/>
      <c r="OT96" s="90"/>
      <c r="OU96" s="90"/>
      <c r="OV96" s="90"/>
      <c r="OW96" s="90"/>
      <c r="OX96" s="90"/>
      <c r="OY96" s="90"/>
      <c r="OZ96" s="90"/>
      <c r="PA96" s="90"/>
      <c r="PB96" s="90"/>
      <c r="PC96" s="90"/>
      <c r="PD96" s="90"/>
      <c r="PE96" s="90"/>
      <c r="PF96" s="90"/>
      <c r="PG96" s="90"/>
      <c r="PH96" s="90"/>
      <c r="PI96" s="90"/>
      <c r="PJ96" s="90"/>
      <c r="PK96" s="90"/>
      <c r="PL96" s="90"/>
      <c r="PM96" s="90"/>
      <c r="PN96" s="90"/>
      <c r="PO96" s="90"/>
      <c r="PP96" s="90"/>
      <c r="PQ96" s="90"/>
      <c r="PR96" s="90"/>
      <c r="PS96" s="90"/>
      <c r="PT96" s="90"/>
      <c r="PU96" s="90"/>
      <c r="PV96" s="90"/>
      <c r="PW96" s="90"/>
      <c r="PX96" s="90"/>
      <c r="PY96" s="90"/>
      <c r="PZ96" s="90"/>
      <c r="QA96" s="90"/>
      <c r="QB96" s="90"/>
      <c r="QC96" s="90"/>
      <c r="QD96" s="90"/>
      <c r="QE96" s="90"/>
      <c r="QF96" s="90"/>
      <c r="QG96" s="90"/>
      <c r="QH96" s="90"/>
      <c r="QI96" s="90"/>
      <c r="QJ96" s="90"/>
      <c r="QK96" s="90"/>
      <c r="QL96" s="90"/>
      <c r="QM96" s="90"/>
      <c r="QN96" s="90"/>
      <c r="QO96" s="90"/>
      <c r="QP96" s="90"/>
      <c r="QQ96" s="90"/>
      <c r="QR96" s="90"/>
      <c r="QS96" s="90"/>
      <c r="QT96" s="90"/>
      <c r="QU96" s="90"/>
      <c r="QV96" s="90"/>
      <c r="QW96" s="90"/>
      <c r="QX96" s="90"/>
      <c r="QY96" s="90"/>
      <c r="QZ96" s="90"/>
      <c r="RA96" s="90"/>
      <c r="RB96" s="90"/>
      <c r="RC96" s="90"/>
      <c r="RD96" s="90"/>
      <c r="RE96" s="90"/>
      <c r="RF96" s="90"/>
      <c r="RG96" s="90"/>
      <c r="RH96" s="90"/>
      <c r="RI96" s="90"/>
      <c r="RJ96" s="90"/>
      <c r="RK96" s="90"/>
      <c r="RL96" s="90"/>
      <c r="RM96" s="90"/>
      <c r="RN96" s="90"/>
      <c r="RO96" s="90"/>
      <c r="RP96" s="90"/>
      <c r="RQ96" s="90"/>
      <c r="RR96" s="90"/>
      <c r="RS96" s="90"/>
      <c r="RT96" s="90"/>
      <c r="RU96" s="90"/>
      <c r="RV96" s="90"/>
      <c r="RW96" s="90"/>
      <c r="RX96" s="90"/>
      <c r="RY96" s="90"/>
      <c r="RZ96" s="90"/>
      <c r="SA96" s="90"/>
      <c r="SB96" s="90"/>
      <c r="SC96" s="90"/>
      <c r="SD96" s="90"/>
      <c r="SE96" s="90"/>
      <c r="SF96" s="90"/>
      <c r="SG96" s="90"/>
      <c r="SH96" s="90"/>
      <c r="SI96" s="90"/>
      <c r="SJ96" s="90"/>
      <c r="SK96" s="90"/>
      <c r="SL96" s="90"/>
      <c r="SM96" s="90"/>
      <c r="SN96" s="90"/>
      <c r="SO96" s="90"/>
      <c r="SP96" s="90"/>
      <c r="SQ96" s="90"/>
      <c r="SR96" s="90"/>
      <c r="SS96" s="90"/>
      <c r="ST96" s="90"/>
      <c r="SU96" s="90"/>
      <c r="SV96" s="90"/>
      <c r="SW96" s="90"/>
      <c r="SX96" s="90"/>
      <c r="SY96" s="90"/>
      <c r="SZ96" s="90"/>
      <c r="TA96" s="90"/>
      <c r="TB96" s="90"/>
      <c r="TC96" s="90"/>
      <c r="TD96" s="90"/>
      <c r="TE96" s="90"/>
      <c r="TF96" s="90"/>
      <c r="TG96" s="90"/>
      <c r="TH96" s="90"/>
      <c r="TI96" s="90"/>
      <c r="TJ96" s="90"/>
      <c r="TK96" s="90"/>
      <c r="TL96" s="90"/>
      <c r="TM96" s="90"/>
      <c r="TN96" s="90"/>
      <c r="TO96" s="90"/>
    </row>
    <row r="97" spans="1:535" s="23" customFormat="1" x14ac:dyDescent="0.25">
      <c r="A97" s="90"/>
      <c r="B97" s="90"/>
      <c r="C97" s="90"/>
      <c r="D97" s="96"/>
      <c r="E97" s="90"/>
      <c r="F97" s="90"/>
      <c r="G97" s="90"/>
      <c r="H97" s="90"/>
      <c r="I97" s="90"/>
      <c r="J97" s="90"/>
      <c r="K97" s="97"/>
      <c r="L97" s="97"/>
      <c r="M97" s="97"/>
      <c r="N97" s="97"/>
      <c r="O97" s="97"/>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c r="IW97" s="90"/>
      <c r="IX97" s="90"/>
      <c r="IY97" s="90"/>
      <c r="IZ97" s="90"/>
      <c r="JA97" s="90"/>
      <c r="JB97" s="90"/>
      <c r="JC97" s="90"/>
      <c r="JD97" s="90"/>
      <c r="JE97" s="90"/>
      <c r="JF97" s="90"/>
      <c r="JG97" s="90"/>
      <c r="JH97" s="90"/>
      <c r="JI97" s="90"/>
      <c r="JJ97" s="90"/>
      <c r="JK97" s="90"/>
      <c r="JL97" s="90"/>
      <c r="JM97" s="90"/>
      <c r="JN97" s="90"/>
      <c r="JO97" s="90"/>
      <c r="JP97" s="90"/>
      <c r="JQ97" s="90"/>
      <c r="JR97" s="90"/>
      <c r="JS97" s="90"/>
      <c r="JT97" s="90"/>
      <c r="JU97" s="90"/>
      <c r="JV97" s="90"/>
      <c r="JW97" s="90"/>
      <c r="JX97" s="90"/>
      <c r="JY97" s="90"/>
      <c r="JZ97" s="90"/>
      <c r="KA97" s="90"/>
      <c r="KB97" s="90"/>
      <c r="KC97" s="90"/>
      <c r="KD97" s="90"/>
      <c r="KE97" s="90"/>
      <c r="KF97" s="90"/>
      <c r="KG97" s="90"/>
      <c r="KH97" s="90"/>
      <c r="KI97" s="90"/>
      <c r="KJ97" s="90"/>
      <c r="KK97" s="90"/>
      <c r="KL97" s="90"/>
      <c r="KM97" s="90"/>
      <c r="KN97" s="90"/>
      <c r="KO97" s="90"/>
      <c r="KP97" s="90"/>
      <c r="KQ97" s="90"/>
      <c r="KR97" s="90"/>
      <c r="KS97" s="90"/>
      <c r="KT97" s="90"/>
      <c r="KU97" s="90"/>
      <c r="KV97" s="90"/>
      <c r="KW97" s="90"/>
      <c r="KX97" s="90"/>
      <c r="KY97" s="90"/>
      <c r="KZ97" s="90"/>
      <c r="LA97" s="90"/>
      <c r="LB97" s="90"/>
      <c r="LC97" s="90"/>
      <c r="LD97" s="90"/>
      <c r="LE97" s="90"/>
      <c r="LF97" s="90"/>
      <c r="LG97" s="90"/>
      <c r="LH97" s="90"/>
      <c r="LI97" s="90"/>
      <c r="LJ97" s="90"/>
      <c r="LK97" s="90"/>
      <c r="LL97" s="90"/>
      <c r="LM97" s="90"/>
      <c r="LN97" s="90"/>
      <c r="LO97" s="90"/>
      <c r="LP97" s="90"/>
      <c r="LQ97" s="90"/>
      <c r="LR97" s="90"/>
      <c r="LS97" s="90"/>
      <c r="LT97" s="90"/>
      <c r="LU97" s="90"/>
      <c r="LV97" s="90"/>
      <c r="LW97" s="90"/>
      <c r="LX97" s="90"/>
      <c r="LY97" s="90"/>
      <c r="LZ97" s="90"/>
      <c r="MA97" s="90"/>
      <c r="MB97" s="90"/>
      <c r="MC97" s="90"/>
      <c r="MD97" s="90"/>
      <c r="ME97" s="90"/>
      <c r="MF97" s="90"/>
      <c r="MG97" s="90"/>
      <c r="MH97" s="90"/>
      <c r="MI97" s="90"/>
      <c r="MJ97" s="90"/>
      <c r="MK97" s="90"/>
      <c r="ML97" s="90"/>
      <c r="MM97" s="90"/>
      <c r="MN97" s="90"/>
      <c r="MO97" s="90"/>
      <c r="MP97" s="90"/>
      <c r="MQ97" s="90"/>
      <c r="MR97" s="90"/>
      <c r="MS97" s="90"/>
      <c r="MT97" s="90"/>
      <c r="MU97" s="90"/>
      <c r="MV97" s="90"/>
      <c r="MW97" s="90"/>
      <c r="MX97" s="90"/>
      <c r="MY97" s="90"/>
      <c r="MZ97" s="90"/>
      <c r="NA97" s="90"/>
      <c r="NB97" s="90"/>
      <c r="NC97" s="90"/>
      <c r="ND97" s="90"/>
      <c r="NE97" s="90"/>
      <c r="NF97" s="90"/>
      <c r="NG97" s="90"/>
      <c r="NH97" s="90"/>
      <c r="NI97" s="90"/>
      <c r="NJ97" s="90"/>
      <c r="NK97" s="90"/>
      <c r="NL97" s="90"/>
      <c r="NM97" s="90"/>
      <c r="NN97" s="90"/>
      <c r="NO97" s="90"/>
      <c r="NP97" s="90"/>
      <c r="NQ97" s="90"/>
      <c r="NR97" s="90"/>
      <c r="NS97" s="90"/>
      <c r="NT97" s="90"/>
      <c r="NU97" s="90"/>
      <c r="NV97" s="90"/>
      <c r="NW97" s="90"/>
      <c r="NX97" s="90"/>
      <c r="NY97" s="90"/>
      <c r="NZ97" s="90"/>
      <c r="OA97" s="90"/>
      <c r="OB97" s="90"/>
      <c r="OC97" s="90"/>
      <c r="OD97" s="90"/>
      <c r="OE97" s="90"/>
      <c r="OF97" s="90"/>
      <c r="OG97" s="90"/>
      <c r="OH97" s="90"/>
      <c r="OI97" s="90"/>
      <c r="OJ97" s="90"/>
      <c r="OK97" s="90"/>
      <c r="OL97" s="90"/>
      <c r="OM97" s="90"/>
      <c r="ON97" s="90"/>
      <c r="OO97" s="90"/>
      <c r="OP97" s="90"/>
      <c r="OQ97" s="90"/>
      <c r="OR97" s="90"/>
      <c r="OS97" s="90"/>
      <c r="OT97" s="90"/>
      <c r="OU97" s="90"/>
      <c r="OV97" s="90"/>
      <c r="OW97" s="90"/>
      <c r="OX97" s="90"/>
      <c r="OY97" s="90"/>
      <c r="OZ97" s="90"/>
      <c r="PA97" s="90"/>
      <c r="PB97" s="90"/>
      <c r="PC97" s="90"/>
      <c r="PD97" s="90"/>
      <c r="PE97" s="90"/>
      <c r="PF97" s="90"/>
      <c r="PG97" s="90"/>
      <c r="PH97" s="90"/>
      <c r="PI97" s="90"/>
      <c r="PJ97" s="90"/>
      <c r="PK97" s="90"/>
      <c r="PL97" s="90"/>
      <c r="PM97" s="90"/>
      <c r="PN97" s="90"/>
      <c r="PO97" s="90"/>
      <c r="PP97" s="90"/>
      <c r="PQ97" s="90"/>
      <c r="PR97" s="90"/>
      <c r="PS97" s="90"/>
      <c r="PT97" s="90"/>
      <c r="PU97" s="90"/>
      <c r="PV97" s="90"/>
      <c r="PW97" s="90"/>
      <c r="PX97" s="90"/>
      <c r="PY97" s="90"/>
      <c r="PZ97" s="90"/>
      <c r="QA97" s="90"/>
      <c r="QB97" s="90"/>
      <c r="QC97" s="90"/>
      <c r="QD97" s="90"/>
      <c r="QE97" s="90"/>
      <c r="QF97" s="90"/>
      <c r="QG97" s="90"/>
      <c r="QH97" s="90"/>
      <c r="QI97" s="90"/>
      <c r="QJ97" s="90"/>
      <c r="QK97" s="90"/>
      <c r="QL97" s="90"/>
      <c r="QM97" s="90"/>
      <c r="QN97" s="90"/>
      <c r="QO97" s="90"/>
      <c r="QP97" s="90"/>
      <c r="QQ97" s="90"/>
      <c r="QR97" s="90"/>
      <c r="QS97" s="90"/>
      <c r="QT97" s="90"/>
      <c r="QU97" s="90"/>
      <c r="QV97" s="90"/>
      <c r="QW97" s="90"/>
      <c r="QX97" s="90"/>
      <c r="QY97" s="90"/>
      <c r="QZ97" s="90"/>
      <c r="RA97" s="90"/>
      <c r="RB97" s="90"/>
      <c r="RC97" s="90"/>
      <c r="RD97" s="90"/>
      <c r="RE97" s="90"/>
      <c r="RF97" s="90"/>
      <c r="RG97" s="90"/>
      <c r="RH97" s="90"/>
      <c r="RI97" s="90"/>
      <c r="RJ97" s="90"/>
      <c r="RK97" s="90"/>
      <c r="RL97" s="90"/>
      <c r="RM97" s="90"/>
      <c r="RN97" s="90"/>
      <c r="RO97" s="90"/>
      <c r="RP97" s="90"/>
      <c r="RQ97" s="90"/>
      <c r="RR97" s="90"/>
      <c r="RS97" s="90"/>
      <c r="RT97" s="90"/>
      <c r="RU97" s="90"/>
      <c r="RV97" s="90"/>
      <c r="RW97" s="90"/>
      <c r="RX97" s="90"/>
      <c r="RY97" s="90"/>
      <c r="RZ97" s="90"/>
      <c r="SA97" s="90"/>
      <c r="SB97" s="90"/>
      <c r="SC97" s="90"/>
      <c r="SD97" s="90"/>
      <c r="SE97" s="90"/>
      <c r="SF97" s="90"/>
      <c r="SG97" s="90"/>
      <c r="SH97" s="90"/>
      <c r="SI97" s="90"/>
      <c r="SJ97" s="90"/>
      <c r="SK97" s="90"/>
      <c r="SL97" s="90"/>
      <c r="SM97" s="90"/>
      <c r="SN97" s="90"/>
      <c r="SO97" s="90"/>
      <c r="SP97" s="90"/>
      <c r="SQ97" s="90"/>
      <c r="SR97" s="90"/>
      <c r="SS97" s="90"/>
      <c r="ST97" s="90"/>
      <c r="SU97" s="90"/>
      <c r="SV97" s="90"/>
      <c r="SW97" s="90"/>
      <c r="SX97" s="90"/>
      <c r="SY97" s="90"/>
      <c r="SZ97" s="90"/>
      <c r="TA97" s="90"/>
      <c r="TB97" s="90"/>
      <c r="TC97" s="90"/>
      <c r="TD97" s="90"/>
      <c r="TE97" s="90"/>
      <c r="TF97" s="90"/>
      <c r="TG97" s="90"/>
      <c r="TH97" s="90"/>
      <c r="TI97" s="90"/>
      <c r="TJ97" s="90"/>
      <c r="TK97" s="90"/>
      <c r="TL97" s="90"/>
      <c r="TM97" s="90"/>
      <c r="TN97" s="90"/>
      <c r="TO97" s="90"/>
    </row>
    <row r="98" spans="1:535" s="23" customFormat="1" x14ac:dyDescent="0.25">
      <c r="A98" s="90"/>
      <c r="B98" s="90"/>
      <c r="C98" s="90"/>
      <c r="D98" s="96"/>
      <c r="E98" s="90"/>
      <c r="F98" s="90"/>
      <c r="G98" s="90"/>
      <c r="H98" s="90"/>
      <c r="I98" s="90"/>
      <c r="J98" s="90"/>
      <c r="K98" s="97"/>
      <c r="L98" s="97"/>
      <c r="M98" s="97"/>
      <c r="N98" s="97"/>
      <c r="O98" s="97"/>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c r="IW98" s="90"/>
      <c r="IX98" s="90"/>
      <c r="IY98" s="90"/>
      <c r="IZ98" s="90"/>
      <c r="JA98" s="90"/>
      <c r="JB98" s="90"/>
      <c r="JC98" s="90"/>
      <c r="JD98" s="90"/>
      <c r="JE98" s="90"/>
      <c r="JF98" s="90"/>
      <c r="JG98" s="90"/>
      <c r="JH98" s="90"/>
      <c r="JI98" s="90"/>
      <c r="JJ98" s="90"/>
      <c r="JK98" s="90"/>
      <c r="JL98" s="90"/>
      <c r="JM98" s="90"/>
      <c r="JN98" s="90"/>
      <c r="JO98" s="90"/>
      <c r="JP98" s="90"/>
      <c r="JQ98" s="90"/>
      <c r="JR98" s="90"/>
      <c r="JS98" s="90"/>
      <c r="JT98" s="90"/>
      <c r="JU98" s="90"/>
      <c r="JV98" s="90"/>
      <c r="JW98" s="90"/>
      <c r="JX98" s="90"/>
      <c r="JY98" s="90"/>
      <c r="JZ98" s="90"/>
      <c r="KA98" s="90"/>
      <c r="KB98" s="90"/>
      <c r="KC98" s="90"/>
      <c r="KD98" s="90"/>
      <c r="KE98" s="90"/>
      <c r="KF98" s="90"/>
      <c r="KG98" s="90"/>
      <c r="KH98" s="90"/>
      <c r="KI98" s="90"/>
      <c r="KJ98" s="90"/>
      <c r="KK98" s="90"/>
      <c r="KL98" s="90"/>
      <c r="KM98" s="90"/>
      <c r="KN98" s="90"/>
      <c r="KO98" s="90"/>
      <c r="KP98" s="90"/>
      <c r="KQ98" s="90"/>
      <c r="KR98" s="90"/>
      <c r="KS98" s="90"/>
      <c r="KT98" s="90"/>
      <c r="KU98" s="90"/>
      <c r="KV98" s="90"/>
      <c r="KW98" s="90"/>
      <c r="KX98" s="90"/>
      <c r="KY98" s="90"/>
      <c r="KZ98" s="90"/>
      <c r="LA98" s="90"/>
      <c r="LB98" s="90"/>
      <c r="LC98" s="90"/>
      <c r="LD98" s="90"/>
      <c r="LE98" s="90"/>
      <c r="LF98" s="90"/>
      <c r="LG98" s="90"/>
      <c r="LH98" s="90"/>
      <c r="LI98" s="90"/>
      <c r="LJ98" s="90"/>
      <c r="LK98" s="90"/>
      <c r="LL98" s="90"/>
      <c r="LM98" s="90"/>
      <c r="LN98" s="90"/>
      <c r="LO98" s="90"/>
      <c r="LP98" s="90"/>
      <c r="LQ98" s="90"/>
      <c r="LR98" s="90"/>
      <c r="LS98" s="90"/>
      <c r="LT98" s="90"/>
      <c r="LU98" s="90"/>
      <c r="LV98" s="90"/>
      <c r="LW98" s="90"/>
      <c r="LX98" s="90"/>
      <c r="LY98" s="90"/>
      <c r="LZ98" s="90"/>
      <c r="MA98" s="90"/>
      <c r="MB98" s="90"/>
      <c r="MC98" s="90"/>
      <c r="MD98" s="90"/>
      <c r="ME98" s="90"/>
      <c r="MF98" s="90"/>
      <c r="MG98" s="90"/>
      <c r="MH98" s="90"/>
      <c r="MI98" s="90"/>
      <c r="MJ98" s="90"/>
      <c r="MK98" s="90"/>
      <c r="ML98" s="90"/>
      <c r="MM98" s="90"/>
      <c r="MN98" s="90"/>
      <c r="MO98" s="90"/>
      <c r="MP98" s="90"/>
      <c r="MQ98" s="90"/>
      <c r="MR98" s="90"/>
      <c r="MS98" s="90"/>
      <c r="MT98" s="90"/>
      <c r="MU98" s="90"/>
      <c r="MV98" s="90"/>
      <c r="MW98" s="90"/>
      <c r="MX98" s="90"/>
      <c r="MY98" s="90"/>
      <c r="MZ98" s="90"/>
      <c r="NA98" s="90"/>
      <c r="NB98" s="90"/>
      <c r="NC98" s="90"/>
      <c r="ND98" s="90"/>
      <c r="NE98" s="90"/>
      <c r="NF98" s="90"/>
      <c r="NG98" s="90"/>
      <c r="NH98" s="90"/>
      <c r="NI98" s="90"/>
      <c r="NJ98" s="90"/>
      <c r="NK98" s="90"/>
      <c r="NL98" s="90"/>
      <c r="NM98" s="90"/>
      <c r="NN98" s="90"/>
      <c r="NO98" s="90"/>
      <c r="NP98" s="90"/>
      <c r="NQ98" s="90"/>
      <c r="NR98" s="90"/>
      <c r="NS98" s="90"/>
      <c r="NT98" s="90"/>
      <c r="NU98" s="90"/>
      <c r="NV98" s="90"/>
      <c r="NW98" s="90"/>
      <c r="NX98" s="90"/>
      <c r="NY98" s="90"/>
      <c r="NZ98" s="90"/>
      <c r="OA98" s="90"/>
      <c r="OB98" s="90"/>
      <c r="OC98" s="90"/>
      <c r="OD98" s="90"/>
      <c r="OE98" s="90"/>
      <c r="OF98" s="90"/>
      <c r="OG98" s="90"/>
      <c r="OH98" s="90"/>
      <c r="OI98" s="90"/>
      <c r="OJ98" s="90"/>
      <c r="OK98" s="90"/>
      <c r="OL98" s="90"/>
      <c r="OM98" s="90"/>
      <c r="ON98" s="90"/>
      <c r="OO98" s="90"/>
      <c r="OP98" s="90"/>
      <c r="OQ98" s="90"/>
      <c r="OR98" s="90"/>
      <c r="OS98" s="90"/>
      <c r="OT98" s="90"/>
      <c r="OU98" s="90"/>
      <c r="OV98" s="90"/>
      <c r="OW98" s="90"/>
      <c r="OX98" s="90"/>
      <c r="OY98" s="90"/>
      <c r="OZ98" s="90"/>
      <c r="PA98" s="90"/>
      <c r="PB98" s="90"/>
      <c r="PC98" s="90"/>
      <c r="PD98" s="90"/>
      <c r="PE98" s="90"/>
      <c r="PF98" s="90"/>
      <c r="PG98" s="90"/>
      <c r="PH98" s="90"/>
      <c r="PI98" s="90"/>
      <c r="PJ98" s="90"/>
      <c r="PK98" s="90"/>
      <c r="PL98" s="90"/>
      <c r="PM98" s="90"/>
      <c r="PN98" s="90"/>
      <c r="PO98" s="90"/>
      <c r="PP98" s="90"/>
      <c r="PQ98" s="90"/>
      <c r="PR98" s="90"/>
      <c r="PS98" s="90"/>
      <c r="PT98" s="90"/>
      <c r="PU98" s="90"/>
      <c r="PV98" s="90"/>
      <c r="PW98" s="90"/>
      <c r="PX98" s="90"/>
      <c r="PY98" s="90"/>
      <c r="PZ98" s="90"/>
      <c r="QA98" s="90"/>
      <c r="QB98" s="90"/>
      <c r="QC98" s="90"/>
      <c r="QD98" s="90"/>
      <c r="QE98" s="90"/>
      <c r="QF98" s="90"/>
      <c r="QG98" s="90"/>
      <c r="QH98" s="90"/>
      <c r="QI98" s="90"/>
      <c r="QJ98" s="90"/>
      <c r="QK98" s="90"/>
      <c r="QL98" s="90"/>
      <c r="QM98" s="90"/>
      <c r="QN98" s="90"/>
      <c r="QO98" s="90"/>
      <c r="QP98" s="90"/>
      <c r="QQ98" s="90"/>
      <c r="QR98" s="90"/>
      <c r="QS98" s="90"/>
      <c r="QT98" s="90"/>
      <c r="QU98" s="90"/>
      <c r="QV98" s="90"/>
      <c r="QW98" s="90"/>
      <c r="QX98" s="90"/>
      <c r="QY98" s="90"/>
      <c r="QZ98" s="90"/>
      <c r="RA98" s="90"/>
      <c r="RB98" s="90"/>
      <c r="RC98" s="90"/>
      <c r="RD98" s="90"/>
      <c r="RE98" s="90"/>
      <c r="RF98" s="90"/>
      <c r="RG98" s="90"/>
      <c r="RH98" s="90"/>
      <c r="RI98" s="90"/>
      <c r="RJ98" s="90"/>
      <c r="RK98" s="90"/>
      <c r="RL98" s="90"/>
      <c r="RM98" s="90"/>
      <c r="RN98" s="90"/>
      <c r="RO98" s="90"/>
      <c r="RP98" s="90"/>
      <c r="RQ98" s="90"/>
      <c r="RR98" s="90"/>
      <c r="RS98" s="90"/>
      <c r="RT98" s="90"/>
      <c r="RU98" s="90"/>
      <c r="RV98" s="90"/>
      <c r="RW98" s="90"/>
      <c r="RX98" s="90"/>
      <c r="RY98" s="90"/>
      <c r="RZ98" s="90"/>
      <c r="SA98" s="90"/>
      <c r="SB98" s="90"/>
      <c r="SC98" s="90"/>
      <c r="SD98" s="90"/>
      <c r="SE98" s="90"/>
      <c r="SF98" s="90"/>
      <c r="SG98" s="90"/>
      <c r="SH98" s="90"/>
      <c r="SI98" s="90"/>
      <c r="SJ98" s="90"/>
      <c r="SK98" s="90"/>
      <c r="SL98" s="90"/>
      <c r="SM98" s="90"/>
      <c r="SN98" s="90"/>
      <c r="SO98" s="90"/>
      <c r="SP98" s="90"/>
      <c r="SQ98" s="90"/>
      <c r="SR98" s="90"/>
      <c r="SS98" s="90"/>
      <c r="ST98" s="90"/>
      <c r="SU98" s="90"/>
      <c r="SV98" s="90"/>
      <c r="SW98" s="90"/>
      <c r="SX98" s="90"/>
      <c r="SY98" s="90"/>
      <c r="SZ98" s="90"/>
      <c r="TA98" s="90"/>
      <c r="TB98" s="90"/>
      <c r="TC98" s="90"/>
      <c r="TD98" s="90"/>
      <c r="TE98" s="90"/>
      <c r="TF98" s="90"/>
      <c r="TG98" s="90"/>
      <c r="TH98" s="90"/>
      <c r="TI98" s="90"/>
      <c r="TJ98" s="90"/>
      <c r="TK98" s="90"/>
      <c r="TL98" s="90"/>
      <c r="TM98" s="90"/>
      <c r="TN98" s="90"/>
      <c r="TO98" s="90"/>
    </row>
    <row r="99" spans="1:535" s="23" customFormat="1" x14ac:dyDescent="0.25">
      <c r="A99" s="90"/>
      <c r="B99" s="90"/>
      <c r="C99" s="90"/>
      <c r="D99" s="96"/>
      <c r="E99" s="90"/>
      <c r="F99" s="90"/>
      <c r="G99" s="90"/>
      <c r="H99" s="90"/>
      <c r="I99" s="90"/>
      <c r="J99" s="90"/>
      <c r="K99" s="97"/>
      <c r="L99" s="97"/>
      <c r="M99" s="97"/>
      <c r="N99" s="97"/>
      <c r="O99" s="97"/>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c r="IW99" s="90"/>
      <c r="IX99" s="90"/>
      <c r="IY99" s="90"/>
      <c r="IZ99" s="90"/>
      <c r="JA99" s="90"/>
      <c r="JB99" s="90"/>
      <c r="JC99" s="90"/>
      <c r="JD99" s="90"/>
      <c r="JE99" s="90"/>
      <c r="JF99" s="90"/>
      <c r="JG99" s="90"/>
      <c r="JH99" s="90"/>
      <c r="JI99" s="90"/>
      <c r="JJ99" s="90"/>
      <c r="JK99" s="90"/>
      <c r="JL99" s="90"/>
      <c r="JM99" s="90"/>
      <c r="JN99" s="90"/>
      <c r="JO99" s="90"/>
      <c r="JP99" s="90"/>
      <c r="JQ99" s="90"/>
      <c r="JR99" s="90"/>
      <c r="JS99" s="90"/>
      <c r="JT99" s="90"/>
      <c r="JU99" s="90"/>
      <c r="JV99" s="90"/>
      <c r="JW99" s="90"/>
      <c r="JX99" s="90"/>
      <c r="JY99" s="90"/>
      <c r="JZ99" s="90"/>
      <c r="KA99" s="90"/>
      <c r="KB99" s="90"/>
      <c r="KC99" s="90"/>
      <c r="KD99" s="90"/>
      <c r="KE99" s="90"/>
      <c r="KF99" s="90"/>
      <c r="KG99" s="90"/>
      <c r="KH99" s="90"/>
      <c r="KI99" s="90"/>
      <c r="KJ99" s="90"/>
      <c r="KK99" s="90"/>
      <c r="KL99" s="90"/>
      <c r="KM99" s="90"/>
      <c r="KN99" s="90"/>
      <c r="KO99" s="90"/>
      <c r="KP99" s="90"/>
      <c r="KQ99" s="90"/>
      <c r="KR99" s="90"/>
      <c r="KS99" s="90"/>
      <c r="KT99" s="90"/>
      <c r="KU99" s="90"/>
      <c r="KV99" s="90"/>
      <c r="KW99" s="90"/>
      <c r="KX99" s="90"/>
      <c r="KY99" s="90"/>
      <c r="KZ99" s="90"/>
      <c r="LA99" s="90"/>
      <c r="LB99" s="90"/>
      <c r="LC99" s="90"/>
      <c r="LD99" s="90"/>
      <c r="LE99" s="90"/>
      <c r="LF99" s="90"/>
      <c r="LG99" s="90"/>
      <c r="LH99" s="90"/>
      <c r="LI99" s="90"/>
      <c r="LJ99" s="90"/>
      <c r="LK99" s="90"/>
      <c r="LL99" s="90"/>
      <c r="LM99" s="90"/>
      <c r="LN99" s="90"/>
      <c r="LO99" s="90"/>
      <c r="LP99" s="90"/>
      <c r="LQ99" s="90"/>
      <c r="LR99" s="90"/>
      <c r="LS99" s="90"/>
      <c r="LT99" s="90"/>
      <c r="LU99" s="90"/>
      <c r="LV99" s="90"/>
      <c r="LW99" s="90"/>
      <c r="LX99" s="90"/>
      <c r="LY99" s="90"/>
      <c r="LZ99" s="90"/>
      <c r="MA99" s="90"/>
      <c r="MB99" s="90"/>
      <c r="MC99" s="90"/>
      <c r="MD99" s="90"/>
      <c r="ME99" s="90"/>
      <c r="MF99" s="90"/>
      <c r="MG99" s="90"/>
      <c r="MH99" s="90"/>
      <c r="MI99" s="90"/>
      <c r="MJ99" s="90"/>
      <c r="MK99" s="90"/>
      <c r="ML99" s="90"/>
      <c r="MM99" s="90"/>
      <c r="MN99" s="90"/>
      <c r="MO99" s="90"/>
      <c r="MP99" s="90"/>
      <c r="MQ99" s="90"/>
      <c r="MR99" s="90"/>
      <c r="MS99" s="90"/>
      <c r="MT99" s="90"/>
      <c r="MU99" s="90"/>
      <c r="MV99" s="90"/>
      <c r="MW99" s="90"/>
      <c r="MX99" s="90"/>
      <c r="MY99" s="90"/>
      <c r="MZ99" s="90"/>
      <c r="NA99" s="90"/>
      <c r="NB99" s="90"/>
      <c r="NC99" s="90"/>
      <c r="ND99" s="90"/>
      <c r="NE99" s="90"/>
      <c r="NF99" s="90"/>
      <c r="NG99" s="90"/>
      <c r="NH99" s="90"/>
      <c r="NI99" s="90"/>
      <c r="NJ99" s="90"/>
      <c r="NK99" s="90"/>
      <c r="NL99" s="90"/>
      <c r="NM99" s="90"/>
      <c r="NN99" s="90"/>
      <c r="NO99" s="90"/>
      <c r="NP99" s="90"/>
      <c r="NQ99" s="90"/>
      <c r="NR99" s="90"/>
      <c r="NS99" s="90"/>
      <c r="NT99" s="90"/>
      <c r="NU99" s="90"/>
      <c r="NV99" s="90"/>
      <c r="NW99" s="90"/>
      <c r="NX99" s="90"/>
      <c r="NY99" s="90"/>
      <c r="NZ99" s="90"/>
      <c r="OA99" s="90"/>
      <c r="OB99" s="90"/>
      <c r="OC99" s="90"/>
      <c r="OD99" s="90"/>
      <c r="OE99" s="90"/>
      <c r="OF99" s="90"/>
      <c r="OG99" s="90"/>
      <c r="OH99" s="90"/>
      <c r="OI99" s="90"/>
      <c r="OJ99" s="90"/>
      <c r="OK99" s="90"/>
      <c r="OL99" s="90"/>
      <c r="OM99" s="90"/>
      <c r="ON99" s="90"/>
      <c r="OO99" s="90"/>
      <c r="OP99" s="90"/>
      <c r="OQ99" s="90"/>
      <c r="OR99" s="90"/>
      <c r="OS99" s="90"/>
      <c r="OT99" s="90"/>
      <c r="OU99" s="90"/>
      <c r="OV99" s="90"/>
      <c r="OW99" s="90"/>
      <c r="OX99" s="90"/>
      <c r="OY99" s="90"/>
      <c r="OZ99" s="90"/>
      <c r="PA99" s="90"/>
      <c r="PB99" s="90"/>
      <c r="PC99" s="90"/>
      <c r="PD99" s="90"/>
      <c r="PE99" s="90"/>
      <c r="PF99" s="90"/>
      <c r="PG99" s="90"/>
      <c r="PH99" s="90"/>
      <c r="PI99" s="90"/>
      <c r="PJ99" s="90"/>
      <c r="PK99" s="90"/>
      <c r="PL99" s="90"/>
      <c r="PM99" s="90"/>
      <c r="PN99" s="90"/>
      <c r="PO99" s="90"/>
      <c r="PP99" s="90"/>
      <c r="PQ99" s="90"/>
      <c r="PR99" s="90"/>
      <c r="PS99" s="90"/>
      <c r="PT99" s="90"/>
      <c r="PU99" s="90"/>
      <c r="PV99" s="90"/>
      <c r="PW99" s="90"/>
      <c r="PX99" s="90"/>
      <c r="PY99" s="90"/>
      <c r="PZ99" s="90"/>
      <c r="QA99" s="90"/>
      <c r="QB99" s="90"/>
      <c r="QC99" s="90"/>
      <c r="QD99" s="90"/>
      <c r="QE99" s="90"/>
      <c r="QF99" s="90"/>
      <c r="QG99" s="90"/>
      <c r="QH99" s="90"/>
      <c r="QI99" s="90"/>
      <c r="QJ99" s="90"/>
      <c r="QK99" s="90"/>
      <c r="QL99" s="90"/>
      <c r="QM99" s="90"/>
      <c r="QN99" s="90"/>
      <c r="QO99" s="90"/>
      <c r="QP99" s="90"/>
      <c r="QQ99" s="90"/>
      <c r="QR99" s="90"/>
      <c r="QS99" s="90"/>
      <c r="QT99" s="90"/>
      <c r="QU99" s="90"/>
      <c r="QV99" s="90"/>
      <c r="QW99" s="90"/>
      <c r="QX99" s="90"/>
      <c r="QY99" s="90"/>
      <c r="QZ99" s="90"/>
      <c r="RA99" s="90"/>
      <c r="RB99" s="90"/>
      <c r="RC99" s="90"/>
      <c r="RD99" s="90"/>
      <c r="RE99" s="90"/>
      <c r="RF99" s="90"/>
      <c r="RG99" s="90"/>
      <c r="RH99" s="90"/>
      <c r="RI99" s="90"/>
      <c r="RJ99" s="90"/>
      <c r="RK99" s="90"/>
      <c r="RL99" s="90"/>
      <c r="RM99" s="90"/>
      <c r="RN99" s="90"/>
      <c r="RO99" s="90"/>
      <c r="RP99" s="90"/>
      <c r="RQ99" s="90"/>
      <c r="RR99" s="90"/>
      <c r="RS99" s="90"/>
      <c r="RT99" s="90"/>
      <c r="RU99" s="90"/>
      <c r="RV99" s="90"/>
      <c r="RW99" s="90"/>
      <c r="RX99" s="90"/>
      <c r="RY99" s="90"/>
      <c r="RZ99" s="90"/>
      <c r="SA99" s="90"/>
      <c r="SB99" s="90"/>
      <c r="SC99" s="90"/>
      <c r="SD99" s="90"/>
      <c r="SE99" s="90"/>
      <c r="SF99" s="90"/>
      <c r="SG99" s="90"/>
      <c r="SH99" s="90"/>
      <c r="SI99" s="90"/>
      <c r="SJ99" s="90"/>
      <c r="SK99" s="90"/>
      <c r="SL99" s="90"/>
      <c r="SM99" s="90"/>
      <c r="SN99" s="90"/>
      <c r="SO99" s="90"/>
      <c r="SP99" s="90"/>
      <c r="SQ99" s="90"/>
      <c r="SR99" s="90"/>
      <c r="SS99" s="90"/>
      <c r="ST99" s="90"/>
      <c r="SU99" s="90"/>
      <c r="SV99" s="90"/>
      <c r="SW99" s="90"/>
      <c r="SX99" s="90"/>
      <c r="SY99" s="90"/>
      <c r="SZ99" s="90"/>
      <c r="TA99" s="90"/>
      <c r="TB99" s="90"/>
      <c r="TC99" s="90"/>
      <c r="TD99" s="90"/>
      <c r="TE99" s="90"/>
      <c r="TF99" s="90"/>
      <c r="TG99" s="90"/>
      <c r="TH99" s="90"/>
      <c r="TI99" s="90"/>
      <c r="TJ99" s="90"/>
      <c r="TK99" s="90"/>
      <c r="TL99" s="90"/>
      <c r="TM99" s="90"/>
      <c r="TN99" s="90"/>
      <c r="TO99" s="90"/>
    </row>
    <row r="100" spans="1:535" s="23" customFormat="1" x14ac:dyDescent="0.25">
      <c r="A100" s="90"/>
      <c r="B100" s="90"/>
      <c r="C100" s="90"/>
      <c r="D100" s="96"/>
      <c r="E100" s="90"/>
      <c r="F100" s="90"/>
      <c r="G100" s="90"/>
      <c r="H100" s="90"/>
      <c r="I100" s="90"/>
      <c r="J100" s="90"/>
      <c r="K100" s="97"/>
      <c r="L100" s="97"/>
      <c r="M100" s="97"/>
      <c r="N100" s="97"/>
      <c r="O100" s="97"/>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c r="IW100" s="90"/>
      <c r="IX100" s="90"/>
      <c r="IY100" s="90"/>
      <c r="IZ100" s="90"/>
      <c r="JA100" s="90"/>
      <c r="JB100" s="90"/>
      <c r="JC100" s="90"/>
      <c r="JD100" s="90"/>
      <c r="JE100" s="90"/>
      <c r="JF100" s="90"/>
      <c r="JG100" s="90"/>
      <c r="JH100" s="90"/>
      <c r="JI100" s="90"/>
      <c r="JJ100" s="90"/>
      <c r="JK100" s="90"/>
      <c r="JL100" s="90"/>
      <c r="JM100" s="90"/>
      <c r="JN100" s="90"/>
      <c r="JO100" s="90"/>
      <c r="JP100" s="90"/>
      <c r="JQ100" s="90"/>
      <c r="JR100" s="90"/>
      <c r="JS100" s="90"/>
      <c r="JT100" s="90"/>
      <c r="JU100" s="90"/>
      <c r="JV100" s="90"/>
      <c r="JW100" s="90"/>
      <c r="JX100" s="90"/>
      <c r="JY100" s="90"/>
      <c r="JZ100" s="90"/>
      <c r="KA100" s="90"/>
      <c r="KB100" s="90"/>
      <c r="KC100" s="90"/>
      <c r="KD100" s="90"/>
      <c r="KE100" s="90"/>
      <c r="KF100" s="90"/>
      <c r="KG100" s="90"/>
      <c r="KH100" s="90"/>
      <c r="KI100" s="90"/>
      <c r="KJ100" s="90"/>
      <c r="KK100" s="90"/>
      <c r="KL100" s="90"/>
      <c r="KM100" s="90"/>
      <c r="KN100" s="90"/>
      <c r="KO100" s="90"/>
      <c r="KP100" s="90"/>
      <c r="KQ100" s="90"/>
      <c r="KR100" s="90"/>
      <c r="KS100" s="90"/>
      <c r="KT100" s="90"/>
      <c r="KU100" s="90"/>
      <c r="KV100" s="90"/>
      <c r="KW100" s="90"/>
      <c r="KX100" s="90"/>
      <c r="KY100" s="90"/>
      <c r="KZ100" s="90"/>
      <c r="LA100" s="90"/>
      <c r="LB100" s="90"/>
      <c r="LC100" s="90"/>
      <c r="LD100" s="90"/>
      <c r="LE100" s="90"/>
      <c r="LF100" s="90"/>
      <c r="LG100" s="90"/>
      <c r="LH100" s="90"/>
      <c r="LI100" s="90"/>
      <c r="LJ100" s="90"/>
      <c r="LK100" s="90"/>
      <c r="LL100" s="90"/>
      <c r="LM100" s="90"/>
      <c r="LN100" s="90"/>
      <c r="LO100" s="90"/>
      <c r="LP100" s="90"/>
      <c r="LQ100" s="90"/>
      <c r="LR100" s="90"/>
      <c r="LS100" s="90"/>
      <c r="LT100" s="90"/>
      <c r="LU100" s="90"/>
      <c r="LV100" s="90"/>
      <c r="LW100" s="90"/>
      <c r="LX100" s="90"/>
      <c r="LY100" s="90"/>
      <c r="LZ100" s="90"/>
      <c r="MA100" s="90"/>
      <c r="MB100" s="90"/>
      <c r="MC100" s="90"/>
      <c r="MD100" s="90"/>
      <c r="ME100" s="90"/>
      <c r="MF100" s="90"/>
      <c r="MG100" s="90"/>
      <c r="MH100" s="90"/>
      <c r="MI100" s="90"/>
      <c r="MJ100" s="90"/>
      <c r="MK100" s="90"/>
      <c r="ML100" s="90"/>
      <c r="MM100" s="90"/>
      <c r="MN100" s="90"/>
      <c r="MO100" s="90"/>
      <c r="MP100" s="90"/>
      <c r="MQ100" s="90"/>
      <c r="MR100" s="90"/>
      <c r="MS100" s="90"/>
      <c r="MT100" s="90"/>
      <c r="MU100" s="90"/>
      <c r="MV100" s="90"/>
      <c r="MW100" s="90"/>
      <c r="MX100" s="90"/>
      <c r="MY100" s="90"/>
      <c r="MZ100" s="90"/>
      <c r="NA100" s="90"/>
      <c r="NB100" s="90"/>
      <c r="NC100" s="90"/>
      <c r="ND100" s="90"/>
      <c r="NE100" s="90"/>
      <c r="NF100" s="90"/>
      <c r="NG100" s="90"/>
      <c r="NH100" s="90"/>
      <c r="NI100" s="90"/>
      <c r="NJ100" s="90"/>
      <c r="NK100" s="90"/>
      <c r="NL100" s="90"/>
      <c r="NM100" s="90"/>
      <c r="NN100" s="90"/>
      <c r="NO100" s="90"/>
      <c r="NP100" s="90"/>
      <c r="NQ100" s="90"/>
      <c r="NR100" s="90"/>
      <c r="NS100" s="90"/>
      <c r="NT100" s="90"/>
      <c r="NU100" s="90"/>
      <c r="NV100" s="90"/>
      <c r="NW100" s="90"/>
      <c r="NX100" s="90"/>
      <c r="NY100" s="90"/>
      <c r="NZ100" s="90"/>
      <c r="OA100" s="90"/>
      <c r="OB100" s="90"/>
      <c r="OC100" s="90"/>
      <c r="OD100" s="90"/>
      <c r="OE100" s="90"/>
      <c r="OF100" s="90"/>
      <c r="OG100" s="90"/>
      <c r="OH100" s="90"/>
      <c r="OI100" s="90"/>
      <c r="OJ100" s="90"/>
      <c r="OK100" s="90"/>
      <c r="OL100" s="90"/>
      <c r="OM100" s="90"/>
      <c r="ON100" s="90"/>
      <c r="OO100" s="90"/>
      <c r="OP100" s="90"/>
      <c r="OQ100" s="90"/>
      <c r="OR100" s="90"/>
      <c r="OS100" s="90"/>
      <c r="OT100" s="90"/>
      <c r="OU100" s="90"/>
      <c r="OV100" s="90"/>
      <c r="OW100" s="90"/>
      <c r="OX100" s="90"/>
      <c r="OY100" s="90"/>
      <c r="OZ100" s="90"/>
      <c r="PA100" s="90"/>
      <c r="PB100" s="90"/>
      <c r="PC100" s="90"/>
      <c r="PD100" s="90"/>
      <c r="PE100" s="90"/>
      <c r="PF100" s="90"/>
      <c r="PG100" s="90"/>
      <c r="PH100" s="90"/>
      <c r="PI100" s="90"/>
      <c r="PJ100" s="90"/>
      <c r="PK100" s="90"/>
      <c r="PL100" s="90"/>
      <c r="PM100" s="90"/>
      <c r="PN100" s="90"/>
      <c r="PO100" s="90"/>
      <c r="PP100" s="90"/>
      <c r="PQ100" s="90"/>
      <c r="PR100" s="90"/>
      <c r="PS100" s="90"/>
      <c r="PT100" s="90"/>
      <c r="PU100" s="90"/>
      <c r="PV100" s="90"/>
      <c r="PW100" s="90"/>
      <c r="PX100" s="90"/>
      <c r="PY100" s="90"/>
      <c r="PZ100" s="90"/>
      <c r="QA100" s="90"/>
      <c r="QB100" s="90"/>
      <c r="QC100" s="90"/>
      <c r="QD100" s="90"/>
      <c r="QE100" s="90"/>
      <c r="QF100" s="90"/>
      <c r="QG100" s="90"/>
      <c r="QH100" s="90"/>
      <c r="QI100" s="90"/>
      <c r="QJ100" s="90"/>
      <c r="QK100" s="90"/>
      <c r="QL100" s="90"/>
      <c r="QM100" s="90"/>
      <c r="QN100" s="90"/>
      <c r="QO100" s="90"/>
      <c r="QP100" s="90"/>
      <c r="QQ100" s="90"/>
      <c r="QR100" s="90"/>
      <c r="QS100" s="90"/>
      <c r="QT100" s="90"/>
      <c r="QU100" s="90"/>
      <c r="QV100" s="90"/>
      <c r="QW100" s="90"/>
      <c r="QX100" s="90"/>
      <c r="QY100" s="90"/>
      <c r="QZ100" s="90"/>
      <c r="RA100" s="90"/>
      <c r="RB100" s="90"/>
      <c r="RC100" s="90"/>
      <c r="RD100" s="90"/>
      <c r="RE100" s="90"/>
      <c r="RF100" s="90"/>
      <c r="RG100" s="90"/>
      <c r="RH100" s="90"/>
      <c r="RI100" s="90"/>
      <c r="RJ100" s="90"/>
      <c r="RK100" s="90"/>
      <c r="RL100" s="90"/>
      <c r="RM100" s="90"/>
      <c r="RN100" s="90"/>
      <c r="RO100" s="90"/>
      <c r="RP100" s="90"/>
      <c r="RQ100" s="90"/>
      <c r="RR100" s="90"/>
      <c r="RS100" s="90"/>
      <c r="RT100" s="90"/>
      <c r="RU100" s="90"/>
      <c r="RV100" s="90"/>
      <c r="RW100" s="90"/>
      <c r="RX100" s="90"/>
      <c r="RY100" s="90"/>
      <c r="RZ100" s="90"/>
      <c r="SA100" s="90"/>
      <c r="SB100" s="90"/>
      <c r="SC100" s="90"/>
      <c r="SD100" s="90"/>
      <c r="SE100" s="90"/>
      <c r="SF100" s="90"/>
      <c r="SG100" s="90"/>
      <c r="SH100" s="90"/>
      <c r="SI100" s="90"/>
      <c r="SJ100" s="90"/>
      <c r="SK100" s="90"/>
      <c r="SL100" s="90"/>
      <c r="SM100" s="90"/>
      <c r="SN100" s="90"/>
      <c r="SO100" s="90"/>
      <c r="SP100" s="90"/>
      <c r="SQ100" s="90"/>
      <c r="SR100" s="90"/>
      <c r="SS100" s="90"/>
      <c r="ST100" s="90"/>
      <c r="SU100" s="90"/>
      <c r="SV100" s="90"/>
      <c r="SW100" s="90"/>
      <c r="SX100" s="90"/>
      <c r="SY100" s="90"/>
      <c r="SZ100" s="90"/>
      <c r="TA100" s="90"/>
      <c r="TB100" s="90"/>
      <c r="TC100" s="90"/>
      <c r="TD100" s="90"/>
      <c r="TE100" s="90"/>
      <c r="TF100" s="90"/>
      <c r="TG100" s="90"/>
      <c r="TH100" s="90"/>
      <c r="TI100" s="90"/>
      <c r="TJ100" s="90"/>
      <c r="TK100" s="90"/>
      <c r="TL100" s="90"/>
      <c r="TM100" s="90"/>
      <c r="TN100" s="90"/>
      <c r="TO100" s="90"/>
    </row>
    <row r="101" spans="1:535" s="23" customFormat="1" x14ac:dyDescent="0.25">
      <c r="A101" s="90"/>
      <c r="B101" s="90"/>
      <c r="C101" s="90"/>
      <c r="D101" s="96"/>
      <c r="E101" s="90"/>
      <c r="F101" s="90"/>
      <c r="G101" s="90"/>
      <c r="H101" s="90"/>
      <c r="I101" s="90"/>
      <c r="J101" s="90"/>
      <c r="K101" s="97"/>
      <c r="L101" s="97"/>
      <c r="M101" s="97"/>
      <c r="N101" s="97"/>
      <c r="O101" s="97"/>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c r="IW101" s="90"/>
      <c r="IX101" s="90"/>
      <c r="IY101" s="90"/>
      <c r="IZ101" s="90"/>
      <c r="JA101" s="90"/>
      <c r="JB101" s="90"/>
      <c r="JC101" s="90"/>
      <c r="JD101" s="90"/>
      <c r="JE101" s="90"/>
      <c r="JF101" s="90"/>
      <c r="JG101" s="90"/>
      <c r="JH101" s="90"/>
      <c r="JI101" s="90"/>
      <c r="JJ101" s="90"/>
      <c r="JK101" s="90"/>
      <c r="JL101" s="90"/>
      <c r="JM101" s="90"/>
      <c r="JN101" s="90"/>
      <c r="JO101" s="90"/>
      <c r="JP101" s="90"/>
      <c r="JQ101" s="90"/>
      <c r="JR101" s="90"/>
      <c r="JS101" s="90"/>
      <c r="JT101" s="90"/>
      <c r="JU101" s="90"/>
      <c r="JV101" s="90"/>
      <c r="JW101" s="90"/>
      <c r="JX101" s="90"/>
      <c r="JY101" s="90"/>
      <c r="JZ101" s="90"/>
      <c r="KA101" s="90"/>
      <c r="KB101" s="90"/>
      <c r="KC101" s="90"/>
      <c r="KD101" s="90"/>
      <c r="KE101" s="90"/>
      <c r="KF101" s="90"/>
      <c r="KG101" s="90"/>
      <c r="KH101" s="90"/>
      <c r="KI101" s="90"/>
      <c r="KJ101" s="90"/>
      <c r="KK101" s="90"/>
      <c r="KL101" s="90"/>
      <c r="KM101" s="90"/>
      <c r="KN101" s="90"/>
      <c r="KO101" s="90"/>
      <c r="KP101" s="90"/>
      <c r="KQ101" s="90"/>
      <c r="KR101" s="90"/>
      <c r="KS101" s="90"/>
      <c r="KT101" s="90"/>
      <c r="KU101" s="90"/>
      <c r="KV101" s="90"/>
      <c r="KW101" s="90"/>
      <c r="KX101" s="90"/>
      <c r="KY101" s="90"/>
      <c r="KZ101" s="90"/>
      <c r="LA101" s="90"/>
      <c r="LB101" s="90"/>
      <c r="LC101" s="90"/>
      <c r="LD101" s="90"/>
      <c r="LE101" s="90"/>
      <c r="LF101" s="90"/>
      <c r="LG101" s="90"/>
      <c r="LH101" s="90"/>
      <c r="LI101" s="90"/>
      <c r="LJ101" s="90"/>
      <c r="LK101" s="90"/>
      <c r="LL101" s="90"/>
      <c r="LM101" s="90"/>
      <c r="LN101" s="90"/>
      <c r="LO101" s="90"/>
      <c r="LP101" s="90"/>
      <c r="LQ101" s="90"/>
      <c r="LR101" s="90"/>
      <c r="LS101" s="90"/>
      <c r="LT101" s="90"/>
      <c r="LU101" s="90"/>
      <c r="LV101" s="90"/>
      <c r="LW101" s="90"/>
      <c r="LX101" s="90"/>
      <c r="LY101" s="90"/>
      <c r="LZ101" s="90"/>
      <c r="MA101" s="90"/>
      <c r="MB101" s="90"/>
      <c r="MC101" s="90"/>
      <c r="MD101" s="90"/>
      <c r="ME101" s="90"/>
      <c r="MF101" s="90"/>
      <c r="MG101" s="90"/>
      <c r="MH101" s="90"/>
      <c r="MI101" s="90"/>
      <c r="MJ101" s="90"/>
      <c r="MK101" s="90"/>
      <c r="ML101" s="90"/>
      <c r="MM101" s="90"/>
      <c r="MN101" s="90"/>
      <c r="MO101" s="90"/>
      <c r="MP101" s="90"/>
      <c r="MQ101" s="90"/>
      <c r="MR101" s="90"/>
      <c r="MS101" s="90"/>
      <c r="MT101" s="90"/>
      <c r="MU101" s="90"/>
      <c r="MV101" s="90"/>
      <c r="MW101" s="90"/>
      <c r="MX101" s="90"/>
      <c r="MY101" s="90"/>
      <c r="MZ101" s="90"/>
      <c r="NA101" s="90"/>
      <c r="NB101" s="90"/>
      <c r="NC101" s="90"/>
      <c r="ND101" s="90"/>
      <c r="NE101" s="90"/>
      <c r="NF101" s="90"/>
      <c r="NG101" s="90"/>
      <c r="NH101" s="90"/>
      <c r="NI101" s="90"/>
      <c r="NJ101" s="90"/>
      <c r="NK101" s="90"/>
      <c r="NL101" s="90"/>
      <c r="NM101" s="90"/>
      <c r="NN101" s="90"/>
      <c r="NO101" s="90"/>
      <c r="NP101" s="90"/>
      <c r="NQ101" s="90"/>
      <c r="NR101" s="90"/>
      <c r="NS101" s="90"/>
      <c r="NT101" s="90"/>
      <c r="NU101" s="90"/>
      <c r="NV101" s="90"/>
      <c r="NW101" s="90"/>
      <c r="NX101" s="90"/>
      <c r="NY101" s="90"/>
      <c r="NZ101" s="90"/>
      <c r="OA101" s="90"/>
      <c r="OB101" s="90"/>
      <c r="OC101" s="90"/>
      <c r="OD101" s="90"/>
      <c r="OE101" s="90"/>
      <c r="OF101" s="90"/>
      <c r="OG101" s="90"/>
      <c r="OH101" s="90"/>
      <c r="OI101" s="90"/>
      <c r="OJ101" s="90"/>
      <c r="OK101" s="90"/>
      <c r="OL101" s="90"/>
      <c r="OM101" s="90"/>
      <c r="ON101" s="90"/>
      <c r="OO101" s="90"/>
      <c r="OP101" s="90"/>
      <c r="OQ101" s="90"/>
      <c r="OR101" s="90"/>
      <c r="OS101" s="90"/>
      <c r="OT101" s="90"/>
      <c r="OU101" s="90"/>
      <c r="OV101" s="90"/>
      <c r="OW101" s="90"/>
      <c r="OX101" s="90"/>
      <c r="OY101" s="90"/>
      <c r="OZ101" s="90"/>
      <c r="PA101" s="90"/>
      <c r="PB101" s="90"/>
      <c r="PC101" s="90"/>
      <c r="PD101" s="90"/>
      <c r="PE101" s="90"/>
      <c r="PF101" s="90"/>
      <c r="PG101" s="90"/>
      <c r="PH101" s="90"/>
      <c r="PI101" s="90"/>
      <c r="PJ101" s="90"/>
      <c r="PK101" s="90"/>
      <c r="PL101" s="90"/>
      <c r="PM101" s="90"/>
      <c r="PN101" s="90"/>
      <c r="PO101" s="90"/>
      <c r="PP101" s="90"/>
      <c r="PQ101" s="90"/>
      <c r="PR101" s="90"/>
      <c r="PS101" s="90"/>
      <c r="PT101" s="90"/>
      <c r="PU101" s="90"/>
      <c r="PV101" s="90"/>
      <c r="PW101" s="90"/>
      <c r="PX101" s="90"/>
      <c r="PY101" s="90"/>
      <c r="PZ101" s="90"/>
      <c r="QA101" s="90"/>
      <c r="QB101" s="90"/>
      <c r="QC101" s="90"/>
      <c r="QD101" s="90"/>
      <c r="QE101" s="90"/>
      <c r="QF101" s="90"/>
      <c r="QG101" s="90"/>
      <c r="QH101" s="90"/>
      <c r="QI101" s="90"/>
      <c r="QJ101" s="90"/>
      <c r="QK101" s="90"/>
      <c r="QL101" s="90"/>
      <c r="QM101" s="90"/>
      <c r="QN101" s="90"/>
      <c r="QO101" s="90"/>
      <c r="QP101" s="90"/>
      <c r="QQ101" s="90"/>
      <c r="QR101" s="90"/>
      <c r="QS101" s="90"/>
      <c r="QT101" s="90"/>
      <c r="QU101" s="90"/>
      <c r="QV101" s="90"/>
      <c r="QW101" s="90"/>
      <c r="QX101" s="90"/>
      <c r="QY101" s="90"/>
      <c r="QZ101" s="90"/>
      <c r="RA101" s="90"/>
      <c r="RB101" s="90"/>
      <c r="RC101" s="90"/>
      <c r="RD101" s="90"/>
      <c r="RE101" s="90"/>
      <c r="RF101" s="90"/>
      <c r="RG101" s="90"/>
      <c r="RH101" s="90"/>
      <c r="RI101" s="90"/>
      <c r="RJ101" s="90"/>
      <c r="RK101" s="90"/>
      <c r="RL101" s="90"/>
      <c r="RM101" s="90"/>
      <c r="RN101" s="90"/>
      <c r="RO101" s="90"/>
      <c r="RP101" s="90"/>
      <c r="RQ101" s="90"/>
      <c r="RR101" s="90"/>
      <c r="RS101" s="90"/>
      <c r="RT101" s="90"/>
      <c r="RU101" s="90"/>
      <c r="RV101" s="90"/>
      <c r="RW101" s="90"/>
      <c r="RX101" s="90"/>
      <c r="RY101" s="90"/>
      <c r="RZ101" s="90"/>
      <c r="SA101" s="90"/>
      <c r="SB101" s="90"/>
      <c r="SC101" s="90"/>
      <c r="SD101" s="90"/>
      <c r="SE101" s="90"/>
      <c r="SF101" s="90"/>
      <c r="SG101" s="90"/>
      <c r="SH101" s="90"/>
      <c r="SI101" s="90"/>
      <c r="SJ101" s="90"/>
      <c r="SK101" s="90"/>
      <c r="SL101" s="90"/>
      <c r="SM101" s="90"/>
      <c r="SN101" s="90"/>
      <c r="SO101" s="90"/>
      <c r="SP101" s="90"/>
      <c r="SQ101" s="90"/>
      <c r="SR101" s="90"/>
      <c r="SS101" s="90"/>
      <c r="ST101" s="90"/>
      <c r="SU101" s="90"/>
      <c r="SV101" s="90"/>
      <c r="SW101" s="90"/>
      <c r="SX101" s="90"/>
      <c r="SY101" s="90"/>
      <c r="SZ101" s="90"/>
      <c r="TA101" s="90"/>
      <c r="TB101" s="90"/>
      <c r="TC101" s="90"/>
      <c r="TD101" s="90"/>
      <c r="TE101" s="90"/>
      <c r="TF101" s="90"/>
      <c r="TG101" s="90"/>
      <c r="TH101" s="90"/>
      <c r="TI101" s="90"/>
      <c r="TJ101" s="90"/>
      <c r="TK101" s="90"/>
      <c r="TL101" s="90"/>
      <c r="TM101" s="90"/>
      <c r="TN101" s="90"/>
      <c r="TO101" s="90"/>
    </row>
    <row r="102" spans="1:535" s="23" customFormat="1" x14ac:dyDescent="0.25">
      <c r="A102" s="90"/>
      <c r="B102" s="90"/>
      <c r="C102" s="90"/>
      <c r="D102" s="96"/>
      <c r="E102" s="90"/>
      <c r="F102" s="90"/>
      <c r="G102" s="90"/>
      <c r="H102" s="90"/>
      <c r="I102" s="90"/>
      <c r="J102" s="90"/>
      <c r="K102" s="97"/>
      <c r="L102" s="97"/>
      <c r="M102" s="97"/>
      <c r="N102" s="97"/>
      <c r="O102" s="97"/>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c r="IW102" s="90"/>
      <c r="IX102" s="90"/>
      <c r="IY102" s="90"/>
      <c r="IZ102" s="90"/>
      <c r="JA102" s="90"/>
      <c r="JB102" s="90"/>
      <c r="JC102" s="90"/>
      <c r="JD102" s="90"/>
      <c r="JE102" s="90"/>
      <c r="JF102" s="90"/>
      <c r="JG102" s="90"/>
      <c r="JH102" s="90"/>
      <c r="JI102" s="90"/>
      <c r="JJ102" s="90"/>
      <c r="JK102" s="90"/>
      <c r="JL102" s="90"/>
      <c r="JM102" s="90"/>
      <c r="JN102" s="90"/>
      <c r="JO102" s="90"/>
      <c r="JP102" s="90"/>
      <c r="JQ102" s="90"/>
      <c r="JR102" s="90"/>
      <c r="JS102" s="90"/>
      <c r="JT102" s="90"/>
      <c r="JU102" s="90"/>
      <c r="JV102" s="90"/>
      <c r="JW102" s="90"/>
      <c r="JX102" s="90"/>
      <c r="JY102" s="90"/>
      <c r="JZ102" s="90"/>
      <c r="KA102" s="90"/>
      <c r="KB102" s="90"/>
      <c r="KC102" s="90"/>
      <c r="KD102" s="90"/>
      <c r="KE102" s="90"/>
      <c r="KF102" s="90"/>
      <c r="KG102" s="90"/>
      <c r="KH102" s="90"/>
      <c r="KI102" s="90"/>
      <c r="KJ102" s="90"/>
      <c r="KK102" s="90"/>
      <c r="KL102" s="90"/>
      <c r="KM102" s="90"/>
      <c r="KN102" s="90"/>
      <c r="KO102" s="90"/>
      <c r="KP102" s="90"/>
      <c r="KQ102" s="90"/>
      <c r="KR102" s="90"/>
      <c r="KS102" s="90"/>
      <c r="KT102" s="90"/>
      <c r="KU102" s="90"/>
      <c r="KV102" s="90"/>
      <c r="KW102" s="90"/>
      <c r="KX102" s="90"/>
      <c r="KY102" s="90"/>
      <c r="KZ102" s="90"/>
      <c r="LA102" s="90"/>
      <c r="LB102" s="90"/>
      <c r="LC102" s="90"/>
      <c r="LD102" s="90"/>
      <c r="LE102" s="90"/>
      <c r="LF102" s="90"/>
      <c r="LG102" s="90"/>
      <c r="LH102" s="90"/>
      <c r="LI102" s="90"/>
      <c r="LJ102" s="90"/>
      <c r="LK102" s="90"/>
      <c r="LL102" s="90"/>
      <c r="LM102" s="90"/>
      <c r="LN102" s="90"/>
      <c r="LO102" s="90"/>
      <c r="LP102" s="90"/>
      <c r="LQ102" s="90"/>
      <c r="LR102" s="90"/>
      <c r="LS102" s="90"/>
      <c r="LT102" s="90"/>
      <c r="LU102" s="90"/>
      <c r="LV102" s="90"/>
      <c r="LW102" s="90"/>
      <c r="LX102" s="90"/>
      <c r="LY102" s="90"/>
      <c r="LZ102" s="90"/>
      <c r="MA102" s="90"/>
      <c r="MB102" s="90"/>
      <c r="MC102" s="90"/>
      <c r="MD102" s="90"/>
      <c r="ME102" s="90"/>
      <c r="MF102" s="90"/>
      <c r="MG102" s="90"/>
      <c r="MH102" s="90"/>
      <c r="MI102" s="90"/>
      <c r="MJ102" s="90"/>
      <c r="MK102" s="90"/>
      <c r="ML102" s="90"/>
      <c r="MM102" s="90"/>
      <c r="MN102" s="90"/>
      <c r="MO102" s="90"/>
      <c r="MP102" s="90"/>
      <c r="MQ102" s="90"/>
      <c r="MR102" s="90"/>
      <c r="MS102" s="90"/>
      <c r="MT102" s="90"/>
      <c r="MU102" s="90"/>
      <c r="MV102" s="90"/>
      <c r="MW102" s="90"/>
      <c r="MX102" s="90"/>
      <c r="MY102" s="90"/>
      <c r="MZ102" s="90"/>
      <c r="NA102" s="90"/>
      <c r="NB102" s="90"/>
      <c r="NC102" s="90"/>
      <c r="ND102" s="90"/>
      <c r="NE102" s="90"/>
      <c r="NF102" s="90"/>
      <c r="NG102" s="90"/>
      <c r="NH102" s="90"/>
      <c r="NI102" s="90"/>
      <c r="NJ102" s="90"/>
      <c r="NK102" s="90"/>
      <c r="NL102" s="90"/>
      <c r="NM102" s="90"/>
      <c r="NN102" s="90"/>
      <c r="NO102" s="90"/>
      <c r="NP102" s="90"/>
      <c r="NQ102" s="90"/>
      <c r="NR102" s="90"/>
      <c r="NS102" s="90"/>
      <c r="NT102" s="90"/>
      <c r="NU102" s="90"/>
      <c r="NV102" s="90"/>
      <c r="NW102" s="90"/>
      <c r="NX102" s="90"/>
      <c r="NY102" s="90"/>
      <c r="NZ102" s="90"/>
      <c r="OA102" s="90"/>
      <c r="OB102" s="90"/>
      <c r="OC102" s="90"/>
      <c r="OD102" s="90"/>
      <c r="OE102" s="90"/>
      <c r="OF102" s="90"/>
      <c r="OG102" s="90"/>
      <c r="OH102" s="90"/>
      <c r="OI102" s="90"/>
      <c r="OJ102" s="90"/>
      <c r="OK102" s="90"/>
      <c r="OL102" s="90"/>
      <c r="OM102" s="90"/>
      <c r="ON102" s="90"/>
      <c r="OO102" s="90"/>
      <c r="OP102" s="90"/>
      <c r="OQ102" s="90"/>
      <c r="OR102" s="90"/>
      <c r="OS102" s="90"/>
      <c r="OT102" s="90"/>
      <c r="OU102" s="90"/>
      <c r="OV102" s="90"/>
      <c r="OW102" s="90"/>
      <c r="OX102" s="90"/>
      <c r="OY102" s="90"/>
      <c r="OZ102" s="90"/>
      <c r="PA102" s="90"/>
      <c r="PB102" s="90"/>
      <c r="PC102" s="90"/>
      <c r="PD102" s="90"/>
      <c r="PE102" s="90"/>
      <c r="PF102" s="90"/>
      <c r="PG102" s="90"/>
      <c r="PH102" s="90"/>
      <c r="PI102" s="90"/>
      <c r="PJ102" s="90"/>
      <c r="PK102" s="90"/>
      <c r="PL102" s="90"/>
      <c r="PM102" s="90"/>
      <c r="PN102" s="90"/>
      <c r="PO102" s="90"/>
      <c r="PP102" s="90"/>
      <c r="PQ102" s="90"/>
      <c r="PR102" s="90"/>
      <c r="PS102" s="90"/>
      <c r="PT102" s="90"/>
      <c r="PU102" s="90"/>
      <c r="PV102" s="90"/>
      <c r="PW102" s="90"/>
      <c r="PX102" s="90"/>
      <c r="PY102" s="90"/>
      <c r="PZ102" s="90"/>
      <c r="QA102" s="90"/>
      <c r="QB102" s="90"/>
      <c r="QC102" s="90"/>
      <c r="QD102" s="90"/>
      <c r="QE102" s="90"/>
      <c r="QF102" s="90"/>
      <c r="QG102" s="90"/>
      <c r="QH102" s="90"/>
      <c r="QI102" s="90"/>
      <c r="QJ102" s="90"/>
      <c r="QK102" s="90"/>
      <c r="QL102" s="90"/>
      <c r="QM102" s="90"/>
      <c r="QN102" s="90"/>
      <c r="QO102" s="90"/>
      <c r="QP102" s="90"/>
      <c r="QQ102" s="90"/>
      <c r="QR102" s="90"/>
      <c r="QS102" s="90"/>
      <c r="QT102" s="90"/>
      <c r="QU102" s="90"/>
      <c r="QV102" s="90"/>
      <c r="QW102" s="90"/>
      <c r="QX102" s="90"/>
      <c r="QY102" s="90"/>
      <c r="QZ102" s="90"/>
      <c r="RA102" s="90"/>
      <c r="RB102" s="90"/>
      <c r="RC102" s="90"/>
      <c r="RD102" s="90"/>
      <c r="RE102" s="90"/>
      <c r="RF102" s="90"/>
      <c r="RG102" s="90"/>
      <c r="RH102" s="90"/>
      <c r="RI102" s="90"/>
      <c r="RJ102" s="90"/>
      <c r="RK102" s="90"/>
      <c r="RL102" s="90"/>
      <c r="RM102" s="90"/>
      <c r="RN102" s="90"/>
      <c r="RO102" s="90"/>
      <c r="RP102" s="90"/>
      <c r="RQ102" s="90"/>
      <c r="RR102" s="90"/>
      <c r="RS102" s="90"/>
      <c r="RT102" s="90"/>
      <c r="RU102" s="90"/>
      <c r="RV102" s="90"/>
      <c r="RW102" s="90"/>
      <c r="RX102" s="90"/>
      <c r="RY102" s="90"/>
      <c r="RZ102" s="90"/>
      <c r="SA102" s="90"/>
      <c r="SB102" s="90"/>
      <c r="SC102" s="90"/>
      <c r="SD102" s="90"/>
      <c r="SE102" s="90"/>
      <c r="SF102" s="90"/>
      <c r="SG102" s="90"/>
      <c r="SH102" s="90"/>
      <c r="SI102" s="90"/>
      <c r="SJ102" s="90"/>
      <c r="SK102" s="90"/>
      <c r="SL102" s="90"/>
      <c r="SM102" s="90"/>
      <c r="SN102" s="90"/>
      <c r="SO102" s="90"/>
      <c r="SP102" s="90"/>
      <c r="SQ102" s="90"/>
      <c r="SR102" s="90"/>
      <c r="SS102" s="90"/>
      <c r="ST102" s="90"/>
      <c r="SU102" s="90"/>
      <c r="SV102" s="90"/>
      <c r="SW102" s="90"/>
      <c r="SX102" s="90"/>
      <c r="SY102" s="90"/>
      <c r="SZ102" s="90"/>
      <c r="TA102" s="90"/>
      <c r="TB102" s="90"/>
      <c r="TC102" s="90"/>
      <c r="TD102" s="90"/>
      <c r="TE102" s="90"/>
      <c r="TF102" s="90"/>
      <c r="TG102" s="90"/>
      <c r="TH102" s="90"/>
      <c r="TI102" s="90"/>
      <c r="TJ102" s="90"/>
      <c r="TK102" s="90"/>
      <c r="TL102" s="90"/>
      <c r="TM102" s="90"/>
      <c r="TN102" s="90"/>
      <c r="TO102" s="90"/>
    </row>
    <row r="103" spans="1:535" s="23" customFormat="1" x14ac:dyDescent="0.25">
      <c r="A103" s="90"/>
      <c r="B103" s="90"/>
      <c r="C103" s="90"/>
      <c r="D103" s="96"/>
      <c r="E103" s="90"/>
      <c r="F103" s="90"/>
      <c r="G103" s="90"/>
      <c r="H103" s="90"/>
      <c r="I103" s="90"/>
      <c r="J103" s="90"/>
      <c r="K103" s="97"/>
      <c r="L103" s="97"/>
      <c r="M103" s="97"/>
      <c r="N103" s="97"/>
      <c r="O103" s="97"/>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c r="IW103" s="90"/>
      <c r="IX103" s="90"/>
      <c r="IY103" s="90"/>
      <c r="IZ103" s="90"/>
      <c r="JA103" s="90"/>
      <c r="JB103" s="90"/>
      <c r="JC103" s="90"/>
      <c r="JD103" s="90"/>
      <c r="JE103" s="90"/>
      <c r="JF103" s="90"/>
      <c r="JG103" s="90"/>
      <c r="JH103" s="90"/>
      <c r="JI103" s="90"/>
      <c r="JJ103" s="90"/>
      <c r="JK103" s="90"/>
      <c r="JL103" s="90"/>
      <c r="JM103" s="90"/>
      <c r="JN103" s="90"/>
      <c r="JO103" s="90"/>
      <c r="JP103" s="90"/>
      <c r="JQ103" s="90"/>
      <c r="JR103" s="90"/>
      <c r="JS103" s="90"/>
      <c r="JT103" s="90"/>
      <c r="JU103" s="90"/>
      <c r="JV103" s="90"/>
      <c r="JW103" s="90"/>
      <c r="JX103" s="90"/>
      <c r="JY103" s="90"/>
      <c r="JZ103" s="90"/>
      <c r="KA103" s="90"/>
      <c r="KB103" s="90"/>
      <c r="KC103" s="90"/>
      <c r="KD103" s="90"/>
      <c r="KE103" s="90"/>
      <c r="KF103" s="90"/>
      <c r="KG103" s="90"/>
      <c r="KH103" s="90"/>
      <c r="KI103" s="90"/>
      <c r="KJ103" s="90"/>
      <c r="KK103" s="90"/>
      <c r="KL103" s="90"/>
      <c r="KM103" s="90"/>
      <c r="KN103" s="90"/>
      <c r="KO103" s="90"/>
      <c r="KP103" s="90"/>
      <c r="KQ103" s="90"/>
      <c r="KR103" s="90"/>
      <c r="KS103" s="90"/>
      <c r="KT103" s="90"/>
      <c r="KU103" s="90"/>
      <c r="KV103" s="90"/>
      <c r="KW103" s="90"/>
      <c r="KX103" s="90"/>
      <c r="KY103" s="90"/>
      <c r="KZ103" s="90"/>
      <c r="LA103" s="90"/>
      <c r="LB103" s="90"/>
      <c r="LC103" s="90"/>
      <c r="LD103" s="90"/>
      <c r="LE103" s="90"/>
      <c r="LF103" s="90"/>
      <c r="LG103" s="90"/>
      <c r="LH103" s="90"/>
      <c r="LI103" s="90"/>
      <c r="LJ103" s="90"/>
      <c r="LK103" s="90"/>
      <c r="LL103" s="90"/>
      <c r="LM103" s="90"/>
      <c r="LN103" s="90"/>
      <c r="LO103" s="90"/>
      <c r="LP103" s="90"/>
      <c r="LQ103" s="90"/>
      <c r="LR103" s="90"/>
      <c r="LS103" s="90"/>
      <c r="LT103" s="90"/>
      <c r="LU103" s="90"/>
      <c r="LV103" s="90"/>
      <c r="LW103" s="90"/>
      <c r="LX103" s="90"/>
      <c r="LY103" s="90"/>
      <c r="LZ103" s="90"/>
      <c r="MA103" s="90"/>
      <c r="MB103" s="90"/>
      <c r="MC103" s="90"/>
      <c r="MD103" s="90"/>
      <c r="ME103" s="90"/>
      <c r="MF103" s="90"/>
      <c r="MG103" s="90"/>
      <c r="MH103" s="90"/>
      <c r="MI103" s="90"/>
      <c r="MJ103" s="90"/>
      <c r="MK103" s="90"/>
      <c r="ML103" s="90"/>
      <c r="MM103" s="90"/>
      <c r="MN103" s="90"/>
      <c r="MO103" s="90"/>
      <c r="MP103" s="90"/>
      <c r="MQ103" s="90"/>
      <c r="MR103" s="90"/>
      <c r="MS103" s="90"/>
      <c r="MT103" s="90"/>
      <c r="MU103" s="90"/>
      <c r="MV103" s="90"/>
      <c r="MW103" s="90"/>
      <c r="MX103" s="90"/>
      <c r="MY103" s="90"/>
      <c r="MZ103" s="90"/>
      <c r="NA103" s="90"/>
      <c r="NB103" s="90"/>
      <c r="NC103" s="90"/>
      <c r="ND103" s="90"/>
      <c r="NE103" s="90"/>
      <c r="NF103" s="90"/>
      <c r="NG103" s="90"/>
      <c r="NH103" s="90"/>
      <c r="NI103" s="90"/>
      <c r="NJ103" s="90"/>
      <c r="NK103" s="90"/>
      <c r="NL103" s="90"/>
      <c r="NM103" s="90"/>
      <c r="NN103" s="90"/>
      <c r="NO103" s="90"/>
      <c r="NP103" s="90"/>
      <c r="NQ103" s="90"/>
      <c r="NR103" s="90"/>
      <c r="NS103" s="90"/>
      <c r="NT103" s="90"/>
      <c r="NU103" s="90"/>
      <c r="NV103" s="90"/>
      <c r="NW103" s="90"/>
      <c r="NX103" s="90"/>
      <c r="NY103" s="90"/>
      <c r="NZ103" s="90"/>
      <c r="OA103" s="90"/>
      <c r="OB103" s="90"/>
      <c r="OC103" s="90"/>
      <c r="OD103" s="90"/>
      <c r="OE103" s="90"/>
      <c r="OF103" s="90"/>
      <c r="OG103" s="90"/>
      <c r="OH103" s="90"/>
      <c r="OI103" s="90"/>
      <c r="OJ103" s="90"/>
      <c r="OK103" s="90"/>
      <c r="OL103" s="90"/>
      <c r="OM103" s="90"/>
      <c r="ON103" s="90"/>
      <c r="OO103" s="90"/>
      <c r="OP103" s="90"/>
      <c r="OQ103" s="90"/>
      <c r="OR103" s="90"/>
      <c r="OS103" s="90"/>
      <c r="OT103" s="90"/>
      <c r="OU103" s="90"/>
      <c r="OV103" s="90"/>
      <c r="OW103" s="90"/>
      <c r="OX103" s="90"/>
      <c r="OY103" s="90"/>
      <c r="OZ103" s="90"/>
      <c r="PA103" s="90"/>
      <c r="PB103" s="90"/>
      <c r="PC103" s="90"/>
      <c r="PD103" s="90"/>
      <c r="PE103" s="90"/>
      <c r="PF103" s="90"/>
      <c r="PG103" s="90"/>
      <c r="PH103" s="90"/>
      <c r="PI103" s="90"/>
      <c r="PJ103" s="90"/>
      <c r="PK103" s="90"/>
      <c r="PL103" s="90"/>
      <c r="PM103" s="90"/>
      <c r="PN103" s="90"/>
      <c r="PO103" s="90"/>
      <c r="PP103" s="90"/>
      <c r="PQ103" s="90"/>
      <c r="PR103" s="90"/>
      <c r="PS103" s="90"/>
      <c r="PT103" s="90"/>
      <c r="PU103" s="90"/>
      <c r="PV103" s="90"/>
      <c r="PW103" s="90"/>
      <c r="PX103" s="90"/>
      <c r="PY103" s="90"/>
      <c r="PZ103" s="90"/>
      <c r="QA103" s="90"/>
      <c r="QB103" s="90"/>
      <c r="QC103" s="90"/>
      <c r="QD103" s="90"/>
      <c r="QE103" s="90"/>
      <c r="QF103" s="90"/>
      <c r="QG103" s="90"/>
      <c r="QH103" s="90"/>
      <c r="QI103" s="90"/>
      <c r="QJ103" s="90"/>
      <c r="QK103" s="90"/>
      <c r="QL103" s="90"/>
      <c r="QM103" s="90"/>
      <c r="QN103" s="90"/>
      <c r="QO103" s="90"/>
      <c r="QP103" s="90"/>
      <c r="QQ103" s="90"/>
      <c r="QR103" s="90"/>
      <c r="QS103" s="90"/>
      <c r="QT103" s="90"/>
      <c r="QU103" s="90"/>
      <c r="QV103" s="90"/>
      <c r="QW103" s="90"/>
      <c r="QX103" s="90"/>
      <c r="QY103" s="90"/>
      <c r="QZ103" s="90"/>
      <c r="RA103" s="90"/>
      <c r="RB103" s="90"/>
      <c r="RC103" s="90"/>
      <c r="RD103" s="90"/>
      <c r="RE103" s="90"/>
      <c r="RF103" s="90"/>
      <c r="RG103" s="90"/>
      <c r="RH103" s="90"/>
      <c r="RI103" s="90"/>
      <c r="RJ103" s="90"/>
      <c r="RK103" s="90"/>
      <c r="RL103" s="90"/>
      <c r="RM103" s="90"/>
      <c r="RN103" s="90"/>
      <c r="RO103" s="90"/>
      <c r="RP103" s="90"/>
      <c r="RQ103" s="90"/>
      <c r="RR103" s="90"/>
      <c r="RS103" s="90"/>
      <c r="RT103" s="90"/>
      <c r="RU103" s="90"/>
      <c r="RV103" s="90"/>
      <c r="RW103" s="90"/>
      <c r="RX103" s="90"/>
      <c r="RY103" s="90"/>
      <c r="RZ103" s="90"/>
      <c r="SA103" s="90"/>
      <c r="SB103" s="90"/>
      <c r="SC103" s="90"/>
      <c r="SD103" s="90"/>
      <c r="SE103" s="90"/>
      <c r="SF103" s="90"/>
      <c r="SG103" s="90"/>
      <c r="SH103" s="90"/>
      <c r="SI103" s="90"/>
      <c r="SJ103" s="90"/>
      <c r="SK103" s="90"/>
      <c r="SL103" s="90"/>
      <c r="SM103" s="90"/>
      <c r="SN103" s="90"/>
      <c r="SO103" s="90"/>
      <c r="SP103" s="90"/>
      <c r="SQ103" s="90"/>
      <c r="SR103" s="90"/>
      <c r="SS103" s="90"/>
      <c r="ST103" s="90"/>
      <c r="SU103" s="90"/>
      <c r="SV103" s="90"/>
      <c r="SW103" s="90"/>
      <c r="SX103" s="90"/>
      <c r="SY103" s="90"/>
      <c r="SZ103" s="90"/>
      <c r="TA103" s="90"/>
      <c r="TB103" s="90"/>
      <c r="TC103" s="90"/>
      <c r="TD103" s="90"/>
      <c r="TE103" s="90"/>
      <c r="TF103" s="90"/>
      <c r="TG103" s="90"/>
      <c r="TH103" s="90"/>
      <c r="TI103" s="90"/>
      <c r="TJ103" s="90"/>
      <c r="TK103" s="90"/>
      <c r="TL103" s="90"/>
      <c r="TM103" s="90"/>
      <c r="TN103" s="90"/>
      <c r="TO103" s="90"/>
    </row>
    <row r="104" spans="1:535" s="23" customFormat="1" x14ac:dyDescent="0.25">
      <c r="A104" s="90"/>
      <c r="B104" s="90"/>
      <c r="C104" s="90"/>
      <c r="D104" s="96"/>
      <c r="E104" s="90"/>
      <c r="F104" s="90"/>
      <c r="G104" s="90"/>
      <c r="H104" s="90"/>
      <c r="I104" s="90"/>
      <c r="J104" s="90"/>
      <c r="K104" s="97"/>
      <c r="L104" s="97"/>
      <c r="M104" s="97"/>
      <c r="N104" s="97"/>
      <c r="O104" s="97"/>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c r="IW104" s="90"/>
      <c r="IX104" s="90"/>
      <c r="IY104" s="90"/>
      <c r="IZ104" s="90"/>
      <c r="JA104" s="90"/>
      <c r="JB104" s="90"/>
      <c r="JC104" s="90"/>
      <c r="JD104" s="90"/>
      <c r="JE104" s="90"/>
      <c r="JF104" s="90"/>
      <c r="JG104" s="90"/>
      <c r="JH104" s="90"/>
      <c r="JI104" s="90"/>
      <c r="JJ104" s="90"/>
      <c r="JK104" s="90"/>
      <c r="JL104" s="90"/>
      <c r="JM104" s="90"/>
      <c r="JN104" s="90"/>
      <c r="JO104" s="90"/>
      <c r="JP104" s="90"/>
      <c r="JQ104" s="90"/>
      <c r="JR104" s="90"/>
      <c r="JS104" s="90"/>
      <c r="JT104" s="90"/>
      <c r="JU104" s="90"/>
      <c r="JV104" s="90"/>
      <c r="JW104" s="90"/>
      <c r="JX104" s="90"/>
      <c r="JY104" s="90"/>
      <c r="JZ104" s="90"/>
      <c r="KA104" s="90"/>
      <c r="KB104" s="90"/>
      <c r="KC104" s="90"/>
      <c r="KD104" s="90"/>
      <c r="KE104" s="90"/>
      <c r="KF104" s="90"/>
      <c r="KG104" s="90"/>
      <c r="KH104" s="90"/>
      <c r="KI104" s="90"/>
      <c r="KJ104" s="90"/>
      <c r="KK104" s="90"/>
      <c r="KL104" s="90"/>
      <c r="KM104" s="90"/>
      <c r="KN104" s="90"/>
      <c r="KO104" s="90"/>
      <c r="KP104" s="90"/>
      <c r="KQ104" s="90"/>
      <c r="KR104" s="90"/>
      <c r="KS104" s="90"/>
      <c r="KT104" s="90"/>
      <c r="KU104" s="90"/>
      <c r="KV104" s="90"/>
      <c r="KW104" s="90"/>
      <c r="KX104" s="90"/>
      <c r="KY104" s="90"/>
      <c r="KZ104" s="90"/>
      <c r="LA104" s="90"/>
      <c r="LB104" s="90"/>
      <c r="LC104" s="90"/>
      <c r="LD104" s="90"/>
      <c r="LE104" s="90"/>
      <c r="LF104" s="90"/>
      <c r="LG104" s="90"/>
      <c r="LH104" s="90"/>
      <c r="LI104" s="90"/>
      <c r="LJ104" s="90"/>
      <c r="LK104" s="90"/>
      <c r="LL104" s="90"/>
      <c r="LM104" s="90"/>
      <c r="LN104" s="90"/>
      <c r="LO104" s="90"/>
      <c r="LP104" s="90"/>
      <c r="LQ104" s="90"/>
      <c r="LR104" s="90"/>
      <c r="LS104" s="90"/>
      <c r="LT104" s="90"/>
      <c r="LU104" s="90"/>
      <c r="LV104" s="90"/>
      <c r="LW104" s="90"/>
      <c r="LX104" s="90"/>
      <c r="LY104" s="90"/>
      <c r="LZ104" s="90"/>
      <c r="MA104" s="90"/>
      <c r="MB104" s="90"/>
      <c r="MC104" s="90"/>
      <c r="MD104" s="90"/>
      <c r="ME104" s="90"/>
      <c r="MF104" s="90"/>
      <c r="MG104" s="90"/>
      <c r="MH104" s="90"/>
      <c r="MI104" s="90"/>
      <c r="MJ104" s="90"/>
      <c r="MK104" s="90"/>
      <c r="ML104" s="90"/>
      <c r="MM104" s="90"/>
      <c r="MN104" s="90"/>
      <c r="MO104" s="90"/>
      <c r="MP104" s="90"/>
      <c r="MQ104" s="90"/>
      <c r="MR104" s="90"/>
      <c r="MS104" s="90"/>
      <c r="MT104" s="90"/>
      <c r="MU104" s="90"/>
      <c r="MV104" s="90"/>
      <c r="MW104" s="90"/>
      <c r="MX104" s="90"/>
      <c r="MY104" s="90"/>
      <c r="MZ104" s="90"/>
      <c r="NA104" s="90"/>
      <c r="NB104" s="90"/>
      <c r="NC104" s="90"/>
      <c r="ND104" s="90"/>
      <c r="NE104" s="90"/>
      <c r="NF104" s="90"/>
      <c r="NG104" s="90"/>
      <c r="NH104" s="90"/>
      <c r="NI104" s="90"/>
      <c r="NJ104" s="90"/>
      <c r="NK104" s="90"/>
      <c r="NL104" s="90"/>
      <c r="NM104" s="90"/>
      <c r="NN104" s="90"/>
      <c r="NO104" s="90"/>
      <c r="NP104" s="90"/>
      <c r="NQ104" s="90"/>
      <c r="NR104" s="90"/>
      <c r="NS104" s="90"/>
      <c r="NT104" s="90"/>
      <c r="NU104" s="90"/>
      <c r="NV104" s="90"/>
      <c r="NW104" s="90"/>
      <c r="NX104" s="90"/>
      <c r="NY104" s="90"/>
      <c r="NZ104" s="90"/>
      <c r="OA104" s="90"/>
      <c r="OB104" s="90"/>
      <c r="OC104" s="90"/>
      <c r="OD104" s="90"/>
      <c r="OE104" s="90"/>
      <c r="OF104" s="90"/>
      <c r="OG104" s="90"/>
      <c r="OH104" s="90"/>
      <c r="OI104" s="90"/>
      <c r="OJ104" s="90"/>
      <c r="OK104" s="90"/>
      <c r="OL104" s="90"/>
      <c r="OM104" s="90"/>
      <c r="ON104" s="90"/>
      <c r="OO104" s="90"/>
      <c r="OP104" s="90"/>
      <c r="OQ104" s="90"/>
      <c r="OR104" s="90"/>
      <c r="OS104" s="90"/>
      <c r="OT104" s="90"/>
      <c r="OU104" s="90"/>
      <c r="OV104" s="90"/>
      <c r="OW104" s="90"/>
      <c r="OX104" s="90"/>
      <c r="OY104" s="90"/>
      <c r="OZ104" s="90"/>
      <c r="PA104" s="90"/>
      <c r="PB104" s="90"/>
      <c r="PC104" s="90"/>
      <c r="PD104" s="90"/>
      <c r="PE104" s="90"/>
      <c r="PF104" s="90"/>
      <c r="PG104" s="90"/>
      <c r="PH104" s="90"/>
      <c r="PI104" s="90"/>
      <c r="PJ104" s="90"/>
      <c r="PK104" s="90"/>
      <c r="PL104" s="90"/>
      <c r="PM104" s="90"/>
      <c r="PN104" s="90"/>
      <c r="PO104" s="90"/>
      <c r="PP104" s="90"/>
      <c r="PQ104" s="90"/>
      <c r="PR104" s="90"/>
      <c r="PS104" s="90"/>
      <c r="PT104" s="90"/>
      <c r="PU104" s="90"/>
      <c r="PV104" s="90"/>
      <c r="PW104" s="90"/>
      <c r="PX104" s="90"/>
      <c r="PY104" s="90"/>
      <c r="PZ104" s="90"/>
      <c r="QA104" s="90"/>
      <c r="QB104" s="90"/>
      <c r="QC104" s="90"/>
      <c r="QD104" s="90"/>
      <c r="QE104" s="90"/>
      <c r="QF104" s="90"/>
      <c r="QG104" s="90"/>
      <c r="QH104" s="90"/>
      <c r="QI104" s="90"/>
      <c r="QJ104" s="90"/>
      <c r="QK104" s="90"/>
      <c r="QL104" s="90"/>
      <c r="QM104" s="90"/>
      <c r="QN104" s="90"/>
      <c r="QO104" s="90"/>
      <c r="QP104" s="90"/>
      <c r="QQ104" s="90"/>
      <c r="QR104" s="90"/>
      <c r="QS104" s="90"/>
      <c r="QT104" s="90"/>
      <c r="QU104" s="90"/>
      <c r="QV104" s="90"/>
      <c r="QW104" s="90"/>
      <c r="QX104" s="90"/>
      <c r="QY104" s="90"/>
      <c r="QZ104" s="90"/>
      <c r="RA104" s="90"/>
      <c r="RB104" s="90"/>
      <c r="RC104" s="90"/>
      <c r="RD104" s="90"/>
      <c r="RE104" s="90"/>
      <c r="RF104" s="90"/>
      <c r="RG104" s="90"/>
      <c r="RH104" s="90"/>
      <c r="RI104" s="90"/>
      <c r="RJ104" s="90"/>
      <c r="RK104" s="90"/>
      <c r="RL104" s="90"/>
      <c r="RM104" s="90"/>
      <c r="RN104" s="90"/>
      <c r="RO104" s="90"/>
      <c r="RP104" s="90"/>
      <c r="RQ104" s="90"/>
      <c r="RR104" s="90"/>
      <c r="RS104" s="90"/>
      <c r="RT104" s="90"/>
      <c r="RU104" s="90"/>
      <c r="RV104" s="90"/>
      <c r="RW104" s="90"/>
      <c r="RX104" s="90"/>
      <c r="RY104" s="90"/>
      <c r="RZ104" s="90"/>
      <c r="SA104" s="90"/>
      <c r="SB104" s="90"/>
      <c r="SC104" s="90"/>
      <c r="SD104" s="90"/>
      <c r="SE104" s="90"/>
      <c r="SF104" s="90"/>
      <c r="SG104" s="90"/>
      <c r="SH104" s="90"/>
      <c r="SI104" s="90"/>
      <c r="SJ104" s="90"/>
      <c r="SK104" s="90"/>
      <c r="SL104" s="90"/>
      <c r="SM104" s="90"/>
      <c r="SN104" s="90"/>
      <c r="SO104" s="90"/>
      <c r="SP104" s="90"/>
      <c r="SQ104" s="90"/>
      <c r="SR104" s="90"/>
      <c r="SS104" s="90"/>
      <c r="ST104" s="90"/>
      <c r="SU104" s="90"/>
      <c r="SV104" s="90"/>
      <c r="SW104" s="90"/>
      <c r="SX104" s="90"/>
      <c r="SY104" s="90"/>
      <c r="SZ104" s="90"/>
      <c r="TA104" s="90"/>
      <c r="TB104" s="90"/>
      <c r="TC104" s="90"/>
      <c r="TD104" s="90"/>
      <c r="TE104" s="90"/>
      <c r="TF104" s="90"/>
      <c r="TG104" s="90"/>
      <c r="TH104" s="90"/>
      <c r="TI104" s="90"/>
      <c r="TJ104" s="90"/>
      <c r="TK104" s="90"/>
      <c r="TL104" s="90"/>
      <c r="TM104" s="90"/>
      <c r="TN104" s="90"/>
      <c r="TO104" s="90"/>
    </row>
    <row r="105" spans="1:535" s="23" customFormat="1" x14ac:dyDescent="0.25">
      <c r="A105" s="90"/>
      <c r="B105" s="90"/>
      <c r="C105" s="90"/>
      <c r="D105" s="96"/>
      <c r="E105" s="90"/>
      <c r="F105" s="90"/>
      <c r="G105" s="90"/>
      <c r="H105" s="90"/>
      <c r="I105" s="90"/>
      <c r="J105" s="90"/>
      <c r="K105" s="97"/>
      <c r="L105" s="97"/>
      <c r="M105" s="97"/>
      <c r="N105" s="97"/>
      <c r="O105" s="97"/>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c r="IW105" s="90"/>
      <c r="IX105" s="90"/>
      <c r="IY105" s="90"/>
      <c r="IZ105" s="90"/>
      <c r="JA105" s="90"/>
      <c r="JB105" s="90"/>
      <c r="JC105" s="90"/>
      <c r="JD105" s="90"/>
      <c r="JE105" s="90"/>
      <c r="JF105" s="90"/>
      <c r="JG105" s="90"/>
      <c r="JH105" s="90"/>
      <c r="JI105" s="90"/>
      <c r="JJ105" s="90"/>
      <c r="JK105" s="90"/>
      <c r="JL105" s="90"/>
      <c r="JM105" s="90"/>
      <c r="JN105" s="90"/>
      <c r="JO105" s="90"/>
      <c r="JP105" s="90"/>
      <c r="JQ105" s="90"/>
      <c r="JR105" s="90"/>
      <c r="JS105" s="90"/>
      <c r="JT105" s="90"/>
      <c r="JU105" s="90"/>
      <c r="JV105" s="90"/>
      <c r="JW105" s="90"/>
      <c r="JX105" s="90"/>
      <c r="JY105" s="90"/>
      <c r="JZ105" s="90"/>
      <c r="KA105" s="90"/>
      <c r="KB105" s="90"/>
      <c r="KC105" s="90"/>
      <c r="KD105" s="90"/>
      <c r="KE105" s="90"/>
      <c r="KF105" s="90"/>
      <c r="KG105" s="90"/>
      <c r="KH105" s="90"/>
      <c r="KI105" s="90"/>
      <c r="KJ105" s="90"/>
      <c r="KK105" s="90"/>
      <c r="KL105" s="90"/>
      <c r="KM105" s="90"/>
      <c r="KN105" s="90"/>
      <c r="KO105" s="90"/>
      <c r="KP105" s="90"/>
      <c r="KQ105" s="90"/>
      <c r="KR105" s="90"/>
      <c r="KS105" s="90"/>
      <c r="KT105" s="90"/>
      <c r="KU105" s="90"/>
      <c r="KV105" s="90"/>
      <c r="KW105" s="90"/>
      <c r="KX105" s="90"/>
      <c r="KY105" s="90"/>
      <c r="KZ105" s="90"/>
      <c r="LA105" s="90"/>
      <c r="LB105" s="90"/>
      <c r="LC105" s="90"/>
      <c r="LD105" s="90"/>
      <c r="LE105" s="90"/>
      <c r="LF105" s="90"/>
      <c r="LG105" s="90"/>
      <c r="LH105" s="90"/>
      <c r="LI105" s="90"/>
      <c r="LJ105" s="90"/>
      <c r="LK105" s="90"/>
      <c r="LL105" s="90"/>
      <c r="LM105" s="90"/>
      <c r="LN105" s="90"/>
      <c r="LO105" s="90"/>
      <c r="LP105" s="90"/>
      <c r="LQ105" s="90"/>
      <c r="LR105" s="90"/>
      <c r="LS105" s="90"/>
      <c r="LT105" s="90"/>
      <c r="LU105" s="90"/>
      <c r="LV105" s="90"/>
      <c r="LW105" s="90"/>
      <c r="LX105" s="90"/>
      <c r="LY105" s="90"/>
      <c r="LZ105" s="90"/>
      <c r="MA105" s="90"/>
      <c r="MB105" s="90"/>
      <c r="MC105" s="90"/>
      <c r="MD105" s="90"/>
      <c r="ME105" s="90"/>
      <c r="MF105" s="90"/>
      <c r="MG105" s="90"/>
      <c r="MH105" s="90"/>
      <c r="MI105" s="90"/>
      <c r="MJ105" s="90"/>
      <c r="MK105" s="90"/>
      <c r="ML105" s="90"/>
      <c r="MM105" s="90"/>
      <c r="MN105" s="90"/>
      <c r="MO105" s="90"/>
      <c r="MP105" s="90"/>
      <c r="MQ105" s="90"/>
      <c r="MR105" s="90"/>
      <c r="MS105" s="90"/>
      <c r="MT105" s="90"/>
      <c r="MU105" s="90"/>
      <c r="MV105" s="90"/>
      <c r="MW105" s="90"/>
      <c r="MX105" s="90"/>
      <c r="MY105" s="90"/>
      <c r="MZ105" s="90"/>
      <c r="NA105" s="90"/>
      <c r="NB105" s="90"/>
      <c r="NC105" s="90"/>
      <c r="ND105" s="90"/>
      <c r="NE105" s="90"/>
      <c r="NF105" s="90"/>
      <c r="NG105" s="90"/>
      <c r="NH105" s="90"/>
      <c r="NI105" s="90"/>
      <c r="NJ105" s="90"/>
      <c r="NK105" s="90"/>
      <c r="NL105" s="90"/>
      <c r="NM105" s="90"/>
      <c r="NN105" s="90"/>
      <c r="NO105" s="90"/>
      <c r="NP105" s="90"/>
      <c r="NQ105" s="90"/>
      <c r="NR105" s="90"/>
      <c r="NS105" s="90"/>
      <c r="NT105" s="90"/>
      <c r="NU105" s="90"/>
      <c r="NV105" s="90"/>
      <c r="NW105" s="90"/>
      <c r="NX105" s="90"/>
      <c r="NY105" s="90"/>
      <c r="NZ105" s="90"/>
      <c r="OA105" s="90"/>
      <c r="OB105" s="90"/>
      <c r="OC105" s="90"/>
      <c r="OD105" s="90"/>
      <c r="OE105" s="90"/>
      <c r="OF105" s="90"/>
      <c r="OG105" s="90"/>
      <c r="OH105" s="90"/>
      <c r="OI105" s="90"/>
      <c r="OJ105" s="90"/>
      <c r="OK105" s="90"/>
      <c r="OL105" s="90"/>
      <c r="OM105" s="90"/>
      <c r="ON105" s="90"/>
      <c r="OO105" s="90"/>
      <c r="OP105" s="90"/>
      <c r="OQ105" s="90"/>
      <c r="OR105" s="90"/>
      <c r="OS105" s="90"/>
      <c r="OT105" s="90"/>
      <c r="OU105" s="90"/>
      <c r="OV105" s="90"/>
      <c r="OW105" s="90"/>
      <c r="OX105" s="90"/>
      <c r="OY105" s="90"/>
      <c r="OZ105" s="90"/>
      <c r="PA105" s="90"/>
      <c r="PB105" s="90"/>
      <c r="PC105" s="90"/>
      <c r="PD105" s="90"/>
      <c r="PE105" s="90"/>
      <c r="PF105" s="90"/>
      <c r="PG105" s="90"/>
      <c r="PH105" s="90"/>
      <c r="PI105" s="90"/>
      <c r="PJ105" s="90"/>
      <c r="PK105" s="90"/>
      <c r="PL105" s="90"/>
      <c r="PM105" s="90"/>
      <c r="PN105" s="90"/>
      <c r="PO105" s="90"/>
      <c r="PP105" s="90"/>
      <c r="PQ105" s="90"/>
      <c r="PR105" s="90"/>
      <c r="PS105" s="90"/>
      <c r="PT105" s="90"/>
      <c r="PU105" s="90"/>
      <c r="PV105" s="90"/>
      <c r="PW105" s="90"/>
      <c r="PX105" s="90"/>
      <c r="PY105" s="90"/>
      <c r="PZ105" s="90"/>
      <c r="QA105" s="90"/>
      <c r="QB105" s="90"/>
      <c r="QC105" s="90"/>
      <c r="QD105" s="90"/>
      <c r="QE105" s="90"/>
      <c r="QF105" s="90"/>
      <c r="QG105" s="90"/>
      <c r="QH105" s="90"/>
      <c r="QI105" s="90"/>
      <c r="QJ105" s="90"/>
      <c r="QK105" s="90"/>
      <c r="QL105" s="90"/>
      <c r="QM105" s="90"/>
      <c r="QN105" s="90"/>
      <c r="QO105" s="90"/>
      <c r="QP105" s="90"/>
      <c r="QQ105" s="90"/>
      <c r="QR105" s="90"/>
      <c r="QS105" s="90"/>
      <c r="QT105" s="90"/>
      <c r="QU105" s="90"/>
      <c r="QV105" s="90"/>
      <c r="QW105" s="90"/>
      <c r="QX105" s="90"/>
      <c r="QY105" s="90"/>
      <c r="QZ105" s="90"/>
      <c r="RA105" s="90"/>
      <c r="RB105" s="90"/>
      <c r="RC105" s="90"/>
      <c r="RD105" s="90"/>
      <c r="RE105" s="90"/>
      <c r="RF105" s="90"/>
      <c r="RG105" s="90"/>
      <c r="RH105" s="90"/>
      <c r="RI105" s="90"/>
      <c r="RJ105" s="90"/>
      <c r="RK105" s="90"/>
      <c r="RL105" s="90"/>
      <c r="RM105" s="90"/>
      <c r="RN105" s="90"/>
      <c r="RO105" s="90"/>
      <c r="RP105" s="90"/>
      <c r="RQ105" s="90"/>
      <c r="RR105" s="90"/>
      <c r="RS105" s="90"/>
      <c r="RT105" s="90"/>
      <c r="RU105" s="90"/>
      <c r="RV105" s="90"/>
      <c r="RW105" s="90"/>
      <c r="RX105" s="90"/>
      <c r="RY105" s="90"/>
      <c r="RZ105" s="90"/>
      <c r="SA105" s="90"/>
      <c r="SB105" s="90"/>
      <c r="SC105" s="90"/>
      <c r="SD105" s="90"/>
      <c r="SE105" s="90"/>
      <c r="SF105" s="90"/>
      <c r="SG105" s="90"/>
      <c r="SH105" s="90"/>
      <c r="SI105" s="90"/>
      <c r="SJ105" s="90"/>
      <c r="SK105" s="90"/>
      <c r="SL105" s="90"/>
      <c r="SM105" s="90"/>
      <c r="SN105" s="90"/>
      <c r="SO105" s="90"/>
      <c r="SP105" s="90"/>
      <c r="SQ105" s="90"/>
      <c r="SR105" s="90"/>
      <c r="SS105" s="90"/>
      <c r="ST105" s="90"/>
      <c r="SU105" s="90"/>
      <c r="SV105" s="90"/>
      <c r="SW105" s="90"/>
      <c r="SX105" s="90"/>
      <c r="SY105" s="90"/>
      <c r="SZ105" s="90"/>
      <c r="TA105" s="90"/>
      <c r="TB105" s="90"/>
      <c r="TC105" s="90"/>
      <c r="TD105" s="90"/>
      <c r="TE105" s="90"/>
      <c r="TF105" s="90"/>
      <c r="TG105" s="90"/>
      <c r="TH105" s="90"/>
      <c r="TI105" s="90"/>
      <c r="TJ105" s="90"/>
      <c r="TK105" s="90"/>
      <c r="TL105" s="90"/>
      <c r="TM105" s="90"/>
      <c r="TN105" s="90"/>
      <c r="TO105" s="90"/>
    </row>
    <row r="106" spans="1:535" s="23" customFormat="1" x14ac:dyDescent="0.25">
      <c r="A106" s="90"/>
      <c r="B106" s="90"/>
      <c r="C106" s="90"/>
      <c r="D106" s="96"/>
      <c r="E106" s="90"/>
      <c r="F106" s="90"/>
      <c r="G106" s="90"/>
      <c r="H106" s="90"/>
      <c r="I106" s="90"/>
      <c r="J106" s="90"/>
      <c r="K106" s="97"/>
      <c r="L106" s="97"/>
      <c r="M106" s="97"/>
      <c r="N106" s="97"/>
      <c r="O106" s="97"/>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c r="IW106" s="90"/>
      <c r="IX106" s="90"/>
      <c r="IY106" s="90"/>
      <c r="IZ106" s="90"/>
      <c r="JA106" s="90"/>
      <c r="JB106" s="90"/>
      <c r="JC106" s="90"/>
      <c r="JD106" s="90"/>
      <c r="JE106" s="90"/>
      <c r="JF106" s="90"/>
      <c r="JG106" s="90"/>
      <c r="JH106" s="90"/>
      <c r="JI106" s="90"/>
      <c r="JJ106" s="90"/>
      <c r="JK106" s="90"/>
      <c r="JL106" s="90"/>
      <c r="JM106" s="90"/>
      <c r="JN106" s="90"/>
      <c r="JO106" s="90"/>
      <c r="JP106" s="90"/>
      <c r="JQ106" s="90"/>
      <c r="JR106" s="90"/>
      <c r="JS106" s="90"/>
      <c r="JT106" s="90"/>
      <c r="JU106" s="90"/>
      <c r="JV106" s="90"/>
      <c r="JW106" s="90"/>
      <c r="JX106" s="90"/>
      <c r="JY106" s="90"/>
      <c r="JZ106" s="90"/>
      <c r="KA106" s="90"/>
      <c r="KB106" s="90"/>
      <c r="KC106" s="90"/>
      <c r="KD106" s="90"/>
      <c r="KE106" s="90"/>
      <c r="KF106" s="90"/>
      <c r="KG106" s="90"/>
      <c r="KH106" s="90"/>
      <c r="KI106" s="90"/>
      <c r="KJ106" s="90"/>
      <c r="KK106" s="90"/>
      <c r="KL106" s="90"/>
      <c r="KM106" s="90"/>
      <c r="KN106" s="90"/>
      <c r="KO106" s="90"/>
      <c r="KP106" s="90"/>
      <c r="KQ106" s="90"/>
      <c r="KR106" s="90"/>
      <c r="KS106" s="90"/>
      <c r="KT106" s="90"/>
      <c r="KU106" s="90"/>
      <c r="KV106" s="90"/>
      <c r="KW106" s="90"/>
      <c r="KX106" s="90"/>
      <c r="KY106" s="90"/>
      <c r="KZ106" s="90"/>
      <c r="LA106" s="90"/>
      <c r="LB106" s="90"/>
      <c r="LC106" s="90"/>
      <c r="LD106" s="90"/>
      <c r="LE106" s="90"/>
      <c r="LF106" s="90"/>
      <c r="LG106" s="90"/>
      <c r="LH106" s="90"/>
      <c r="LI106" s="90"/>
      <c r="LJ106" s="90"/>
      <c r="LK106" s="90"/>
      <c r="LL106" s="90"/>
      <c r="LM106" s="90"/>
      <c r="LN106" s="90"/>
      <c r="LO106" s="90"/>
      <c r="LP106" s="90"/>
      <c r="LQ106" s="90"/>
      <c r="LR106" s="90"/>
      <c r="LS106" s="90"/>
      <c r="LT106" s="90"/>
      <c r="LU106" s="90"/>
      <c r="LV106" s="90"/>
      <c r="LW106" s="90"/>
      <c r="LX106" s="90"/>
      <c r="LY106" s="90"/>
      <c r="LZ106" s="90"/>
      <c r="MA106" s="90"/>
      <c r="MB106" s="90"/>
      <c r="MC106" s="90"/>
      <c r="MD106" s="90"/>
      <c r="ME106" s="90"/>
      <c r="MF106" s="90"/>
      <c r="MG106" s="90"/>
      <c r="MH106" s="90"/>
      <c r="MI106" s="90"/>
      <c r="MJ106" s="90"/>
      <c r="MK106" s="90"/>
      <c r="ML106" s="90"/>
      <c r="MM106" s="90"/>
      <c r="MN106" s="90"/>
      <c r="MO106" s="90"/>
      <c r="MP106" s="90"/>
      <c r="MQ106" s="90"/>
      <c r="MR106" s="90"/>
      <c r="MS106" s="90"/>
      <c r="MT106" s="90"/>
      <c r="MU106" s="90"/>
      <c r="MV106" s="90"/>
      <c r="MW106" s="90"/>
      <c r="MX106" s="90"/>
      <c r="MY106" s="90"/>
      <c r="MZ106" s="90"/>
      <c r="NA106" s="90"/>
      <c r="NB106" s="90"/>
      <c r="NC106" s="90"/>
      <c r="ND106" s="90"/>
      <c r="NE106" s="90"/>
      <c r="NF106" s="90"/>
      <c r="NG106" s="90"/>
      <c r="NH106" s="90"/>
      <c r="NI106" s="90"/>
      <c r="NJ106" s="90"/>
      <c r="NK106" s="90"/>
      <c r="NL106" s="90"/>
      <c r="NM106" s="90"/>
      <c r="NN106" s="90"/>
      <c r="NO106" s="90"/>
      <c r="NP106" s="90"/>
      <c r="NQ106" s="90"/>
      <c r="NR106" s="90"/>
      <c r="NS106" s="90"/>
      <c r="NT106" s="90"/>
      <c r="NU106" s="90"/>
      <c r="NV106" s="90"/>
      <c r="NW106" s="90"/>
      <c r="NX106" s="90"/>
      <c r="NY106" s="90"/>
      <c r="NZ106" s="90"/>
      <c r="OA106" s="90"/>
      <c r="OB106" s="90"/>
      <c r="OC106" s="90"/>
      <c r="OD106" s="90"/>
      <c r="OE106" s="90"/>
      <c r="OF106" s="90"/>
      <c r="OG106" s="90"/>
      <c r="OH106" s="90"/>
      <c r="OI106" s="90"/>
      <c r="OJ106" s="90"/>
      <c r="OK106" s="90"/>
      <c r="OL106" s="90"/>
      <c r="OM106" s="90"/>
      <c r="ON106" s="90"/>
      <c r="OO106" s="90"/>
      <c r="OP106" s="90"/>
      <c r="OQ106" s="90"/>
      <c r="OR106" s="90"/>
      <c r="OS106" s="90"/>
      <c r="OT106" s="90"/>
      <c r="OU106" s="90"/>
      <c r="OV106" s="90"/>
      <c r="OW106" s="90"/>
      <c r="OX106" s="90"/>
      <c r="OY106" s="90"/>
      <c r="OZ106" s="90"/>
      <c r="PA106" s="90"/>
      <c r="PB106" s="90"/>
      <c r="PC106" s="90"/>
      <c r="PD106" s="90"/>
      <c r="PE106" s="90"/>
      <c r="PF106" s="90"/>
      <c r="PG106" s="90"/>
      <c r="PH106" s="90"/>
      <c r="PI106" s="90"/>
      <c r="PJ106" s="90"/>
      <c r="PK106" s="90"/>
      <c r="PL106" s="90"/>
      <c r="PM106" s="90"/>
      <c r="PN106" s="90"/>
      <c r="PO106" s="90"/>
      <c r="PP106" s="90"/>
      <c r="PQ106" s="90"/>
      <c r="PR106" s="90"/>
      <c r="PS106" s="90"/>
      <c r="PT106" s="90"/>
      <c r="PU106" s="90"/>
      <c r="PV106" s="90"/>
      <c r="PW106" s="90"/>
      <c r="PX106" s="90"/>
      <c r="PY106" s="90"/>
      <c r="PZ106" s="90"/>
      <c r="QA106" s="90"/>
      <c r="QB106" s="90"/>
      <c r="QC106" s="90"/>
      <c r="QD106" s="90"/>
      <c r="QE106" s="90"/>
      <c r="QF106" s="90"/>
      <c r="QG106" s="90"/>
      <c r="QH106" s="90"/>
      <c r="QI106" s="90"/>
      <c r="QJ106" s="90"/>
      <c r="QK106" s="90"/>
      <c r="QL106" s="90"/>
      <c r="QM106" s="90"/>
      <c r="QN106" s="90"/>
      <c r="QO106" s="90"/>
      <c r="QP106" s="90"/>
      <c r="QQ106" s="90"/>
      <c r="QR106" s="90"/>
      <c r="QS106" s="90"/>
      <c r="QT106" s="90"/>
      <c r="QU106" s="90"/>
      <c r="QV106" s="90"/>
      <c r="QW106" s="90"/>
      <c r="QX106" s="90"/>
      <c r="QY106" s="90"/>
      <c r="QZ106" s="90"/>
      <c r="RA106" s="90"/>
      <c r="RB106" s="90"/>
      <c r="RC106" s="90"/>
      <c r="RD106" s="90"/>
      <c r="RE106" s="90"/>
      <c r="RF106" s="90"/>
      <c r="RG106" s="90"/>
      <c r="RH106" s="90"/>
      <c r="RI106" s="90"/>
      <c r="RJ106" s="90"/>
      <c r="RK106" s="90"/>
      <c r="RL106" s="90"/>
      <c r="RM106" s="90"/>
      <c r="RN106" s="90"/>
      <c r="RO106" s="90"/>
      <c r="RP106" s="90"/>
      <c r="RQ106" s="90"/>
      <c r="RR106" s="90"/>
      <c r="RS106" s="90"/>
      <c r="RT106" s="90"/>
      <c r="RU106" s="90"/>
      <c r="RV106" s="90"/>
      <c r="RW106" s="90"/>
      <c r="RX106" s="90"/>
      <c r="RY106" s="90"/>
      <c r="RZ106" s="90"/>
      <c r="SA106" s="90"/>
      <c r="SB106" s="90"/>
      <c r="SC106" s="90"/>
      <c r="SD106" s="90"/>
      <c r="SE106" s="90"/>
      <c r="SF106" s="90"/>
      <c r="SG106" s="90"/>
      <c r="SH106" s="90"/>
      <c r="SI106" s="90"/>
      <c r="SJ106" s="90"/>
      <c r="SK106" s="90"/>
      <c r="SL106" s="90"/>
      <c r="SM106" s="90"/>
      <c r="SN106" s="90"/>
      <c r="SO106" s="90"/>
      <c r="SP106" s="90"/>
      <c r="SQ106" s="90"/>
      <c r="SR106" s="90"/>
      <c r="SS106" s="90"/>
      <c r="ST106" s="90"/>
      <c r="SU106" s="90"/>
      <c r="SV106" s="90"/>
      <c r="SW106" s="90"/>
      <c r="SX106" s="90"/>
      <c r="SY106" s="90"/>
      <c r="SZ106" s="90"/>
      <c r="TA106" s="90"/>
      <c r="TB106" s="90"/>
      <c r="TC106" s="90"/>
      <c r="TD106" s="90"/>
      <c r="TE106" s="90"/>
      <c r="TF106" s="90"/>
      <c r="TG106" s="90"/>
      <c r="TH106" s="90"/>
      <c r="TI106" s="90"/>
      <c r="TJ106" s="90"/>
      <c r="TK106" s="90"/>
      <c r="TL106" s="90"/>
      <c r="TM106" s="90"/>
      <c r="TN106" s="90"/>
      <c r="TO106" s="90"/>
    </row>
    <row r="107" spans="1:535" s="23" customFormat="1" x14ac:dyDescent="0.25">
      <c r="A107" s="90"/>
      <c r="B107" s="90"/>
      <c r="C107" s="90"/>
      <c r="D107" s="96"/>
      <c r="E107" s="90"/>
      <c r="F107" s="90"/>
      <c r="G107" s="90"/>
      <c r="H107" s="90"/>
      <c r="I107" s="90"/>
      <c r="J107" s="90"/>
      <c r="K107" s="97"/>
      <c r="L107" s="97"/>
      <c r="M107" s="97"/>
      <c r="N107" s="97"/>
      <c r="O107" s="97"/>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c r="IW107" s="90"/>
      <c r="IX107" s="90"/>
      <c r="IY107" s="90"/>
      <c r="IZ107" s="90"/>
      <c r="JA107" s="90"/>
      <c r="JB107" s="90"/>
      <c r="JC107" s="90"/>
      <c r="JD107" s="90"/>
      <c r="JE107" s="90"/>
      <c r="JF107" s="90"/>
      <c r="JG107" s="90"/>
      <c r="JH107" s="90"/>
      <c r="JI107" s="90"/>
      <c r="JJ107" s="90"/>
      <c r="JK107" s="90"/>
      <c r="JL107" s="90"/>
      <c r="JM107" s="90"/>
      <c r="JN107" s="90"/>
      <c r="JO107" s="90"/>
      <c r="JP107" s="90"/>
      <c r="JQ107" s="90"/>
      <c r="JR107" s="90"/>
      <c r="JS107" s="90"/>
      <c r="JT107" s="90"/>
      <c r="JU107" s="90"/>
      <c r="JV107" s="90"/>
      <c r="JW107" s="90"/>
      <c r="JX107" s="90"/>
      <c r="JY107" s="90"/>
      <c r="JZ107" s="90"/>
      <c r="KA107" s="90"/>
      <c r="KB107" s="90"/>
      <c r="KC107" s="90"/>
      <c r="KD107" s="90"/>
      <c r="KE107" s="90"/>
      <c r="KF107" s="90"/>
      <c r="KG107" s="90"/>
      <c r="KH107" s="90"/>
      <c r="KI107" s="90"/>
      <c r="KJ107" s="90"/>
      <c r="KK107" s="90"/>
      <c r="KL107" s="90"/>
      <c r="KM107" s="90"/>
      <c r="KN107" s="90"/>
      <c r="KO107" s="90"/>
      <c r="KP107" s="90"/>
      <c r="KQ107" s="90"/>
      <c r="KR107" s="90"/>
      <c r="KS107" s="90"/>
      <c r="KT107" s="90"/>
      <c r="KU107" s="90"/>
      <c r="KV107" s="90"/>
      <c r="KW107" s="90"/>
      <c r="KX107" s="90"/>
      <c r="KY107" s="90"/>
      <c r="KZ107" s="90"/>
      <c r="LA107" s="90"/>
      <c r="LB107" s="90"/>
      <c r="LC107" s="90"/>
      <c r="LD107" s="90"/>
      <c r="LE107" s="90"/>
      <c r="LF107" s="90"/>
      <c r="LG107" s="90"/>
      <c r="LH107" s="90"/>
      <c r="LI107" s="90"/>
      <c r="LJ107" s="90"/>
      <c r="LK107" s="90"/>
      <c r="LL107" s="90"/>
      <c r="LM107" s="90"/>
      <c r="LN107" s="90"/>
      <c r="LO107" s="90"/>
      <c r="LP107" s="90"/>
      <c r="LQ107" s="90"/>
      <c r="LR107" s="90"/>
      <c r="LS107" s="90"/>
      <c r="LT107" s="90"/>
      <c r="LU107" s="90"/>
      <c r="LV107" s="90"/>
      <c r="LW107" s="90"/>
      <c r="LX107" s="90"/>
      <c r="LY107" s="90"/>
      <c r="LZ107" s="90"/>
      <c r="MA107" s="90"/>
      <c r="MB107" s="90"/>
      <c r="MC107" s="90"/>
      <c r="MD107" s="90"/>
      <c r="ME107" s="90"/>
      <c r="MF107" s="90"/>
      <c r="MG107" s="90"/>
      <c r="MH107" s="90"/>
      <c r="MI107" s="90"/>
      <c r="MJ107" s="90"/>
      <c r="MK107" s="90"/>
      <c r="ML107" s="90"/>
      <c r="MM107" s="90"/>
      <c r="MN107" s="90"/>
      <c r="MO107" s="90"/>
      <c r="MP107" s="90"/>
      <c r="MQ107" s="90"/>
      <c r="MR107" s="90"/>
      <c r="MS107" s="90"/>
      <c r="MT107" s="90"/>
      <c r="MU107" s="90"/>
      <c r="MV107" s="90"/>
      <c r="MW107" s="90"/>
      <c r="MX107" s="90"/>
      <c r="MY107" s="90"/>
      <c r="MZ107" s="90"/>
      <c r="NA107" s="90"/>
      <c r="NB107" s="90"/>
      <c r="NC107" s="90"/>
      <c r="ND107" s="90"/>
      <c r="NE107" s="90"/>
      <c r="NF107" s="90"/>
      <c r="NG107" s="90"/>
      <c r="NH107" s="90"/>
      <c r="NI107" s="90"/>
      <c r="NJ107" s="90"/>
      <c r="NK107" s="90"/>
      <c r="NL107" s="90"/>
      <c r="NM107" s="90"/>
      <c r="NN107" s="90"/>
      <c r="NO107" s="90"/>
      <c r="NP107" s="90"/>
      <c r="NQ107" s="90"/>
      <c r="NR107" s="90"/>
      <c r="NS107" s="90"/>
      <c r="NT107" s="90"/>
      <c r="NU107" s="90"/>
      <c r="NV107" s="90"/>
      <c r="NW107" s="90"/>
      <c r="NX107" s="90"/>
      <c r="NY107" s="90"/>
      <c r="NZ107" s="90"/>
      <c r="OA107" s="90"/>
      <c r="OB107" s="90"/>
      <c r="OC107" s="90"/>
      <c r="OD107" s="90"/>
      <c r="OE107" s="90"/>
      <c r="OF107" s="90"/>
      <c r="OG107" s="90"/>
      <c r="OH107" s="90"/>
      <c r="OI107" s="90"/>
      <c r="OJ107" s="90"/>
      <c r="OK107" s="90"/>
      <c r="OL107" s="90"/>
      <c r="OM107" s="90"/>
      <c r="ON107" s="90"/>
      <c r="OO107" s="90"/>
      <c r="OP107" s="90"/>
      <c r="OQ107" s="90"/>
      <c r="OR107" s="90"/>
      <c r="OS107" s="90"/>
      <c r="OT107" s="90"/>
      <c r="OU107" s="90"/>
      <c r="OV107" s="90"/>
      <c r="OW107" s="90"/>
      <c r="OX107" s="90"/>
      <c r="OY107" s="90"/>
      <c r="OZ107" s="90"/>
      <c r="PA107" s="90"/>
      <c r="PB107" s="90"/>
      <c r="PC107" s="90"/>
      <c r="PD107" s="90"/>
      <c r="PE107" s="90"/>
      <c r="PF107" s="90"/>
      <c r="PG107" s="90"/>
      <c r="PH107" s="90"/>
      <c r="PI107" s="90"/>
      <c r="PJ107" s="90"/>
      <c r="PK107" s="90"/>
      <c r="PL107" s="90"/>
      <c r="PM107" s="90"/>
      <c r="PN107" s="90"/>
      <c r="PO107" s="90"/>
      <c r="PP107" s="90"/>
      <c r="PQ107" s="90"/>
      <c r="PR107" s="90"/>
      <c r="PS107" s="90"/>
      <c r="PT107" s="90"/>
      <c r="PU107" s="90"/>
      <c r="PV107" s="90"/>
      <c r="PW107" s="90"/>
      <c r="PX107" s="90"/>
      <c r="PY107" s="90"/>
      <c r="PZ107" s="90"/>
      <c r="QA107" s="90"/>
      <c r="QB107" s="90"/>
      <c r="QC107" s="90"/>
      <c r="QD107" s="90"/>
      <c r="QE107" s="90"/>
      <c r="QF107" s="90"/>
      <c r="QG107" s="90"/>
      <c r="QH107" s="90"/>
      <c r="QI107" s="90"/>
      <c r="QJ107" s="90"/>
      <c r="QK107" s="90"/>
      <c r="QL107" s="90"/>
      <c r="QM107" s="90"/>
      <c r="QN107" s="90"/>
      <c r="QO107" s="90"/>
      <c r="QP107" s="90"/>
      <c r="QQ107" s="90"/>
      <c r="QR107" s="90"/>
      <c r="QS107" s="90"/>
      <c r="QT107" s="90"/>
      <c r="QU107" s="90"/>
      <c r="QV107" s="90"/>
      <c r="QW107" s="90"/>
      <c r="QX107" s="90"/>
      <c r="QY107" s="90"/>
      <c r="QZ107" s="90"/>
      <c r="RA107" s="90"/>
      <c r="RB107" s="90"/>
      <c r="RC107" s="90"/>
      <c r="RD107" s="90"/>
      <c r="RE107" s="90"/>
      <c r="RF107" s="90"/>
      <c r="RG107" s="90"/>
      <c r="RH107" s="90"/>
      <c r="RI107" s="90"/>
      <c r="RJ107" s="90"/>
      <c r="RK107" s="90"/>
      <c r="RL107" s="90"/>
      <c r="RM107" s="90"/>
      <c r="RN107" s="90"/>
      <c r="RO107" s="90"/>
      <c r="RP107" s="90"/>
      <c r="RQ107" s="90"/>
      <c r="RR107" s="90"/>
      <c r="RS107" s="90"/>
      <c r="RT107" s="90"/>
      <c r="RU107" s="90"/>
      <c r="RV107" s="90"/>
      <c r="RW107" s="90"/>
      <c r="RX107" s="90"/>
      <c r="RY107" s="90"/>
      <c r="RZ107" s="90"/>
      <c r="SA107" s="90"/>
      <c r="SB107" s="90"/>
      <c r="SC107" s="90"/>
      <c r="SD107" s="90"/>
      <c r="SE107" s="90"/>
      <c r="SF107" s="90"/>
      <c r="SG107" s="90"/>
      <c r="SH107" s="90"/>
      <c r="SI107" s="90"/>
      <c r="SJ107" s="90"/>
      <c r="SK107" s="90"/>
      <c r="SL107" s="90"/>
      <c r="SM107" s="90"/>
      <c r="SN107" s="90"/>
      <c r="SO107" s="90"/>
      <c r="SP107" s="90"/>
      <c r="SQ107" s="90"/>
      <c r="SR107" s="90"/>
      <c r="SS107" s="90"/>
      <c r="ST107" s="90"/>
      <c r="SU107" s="90"/>
      <c r="SV107" s="90"/>
      <c r="SW107" s="90"/>
      <c r="SX107" s="90"/>
      <c r="SY107" s="90"/>
      <c r="SZ107" s="90"/>
      <c r="TA107" s="90"/>
      <c r="TB107" s="90"/>
      <c r="TC107" s="90"/>
      <c r="TD107" s="90"/>
      <c r="TE107" s="90"/>
      <c r="TF107" s="90"/>
      <c r="TG107" s="90"/>
      <c r="TH107" s="90"/>
      <c r="TI107" s="90"/>
      <c r="TJ107" s="90"/>
      <c r="TK107" s="90"/>
      <c r="TL107" s="90"/>
      <c r="TM107" s="90"/>
      <c r="TN107" s="90"/>
      <c r="TO107" s="90"/>
    </row>
    <row r="108" spans="1:535" s="23" customFormat="1" x14ac:dyDescent="0.25">
      <c r="A108" s="90"/>
      <c r="B108" s="90"/>
      <c r="C108" s="90"/>
      <c r="D108" s="96"/>
      <c r="E108" s="90"/>
      <c r="F108" s="90"/>
      <c r="G108" s="90"/>
      <c r="H108" s="90"/>
      <c r="I108" s="90"/>
      <c r="J108" s="90"/>
      <c r="K108" s="97"/>
      <c r="L108" s="97"/>
      <c r="M108" s="97"/>
      <c r="N108" s="97"/>
      <c r="O108" s="97"/>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c r="IW108" s="90"/>
      <c r="IX108" s="90"/>
      <c r="IY108" s="90"/>
      <c r="IZ108" s="90"/>
      <c r="JA108" s="90"/>
      <c r="JB108" s="90"/>
      <c r="JC108" s="90"/>
      <c r="JD108" s="90"/>
      <c r="JE108" s="90"/>
      <c r="JF108" s="90"/>
      <c r="JG108" s="90"/>
      <c r="JH108" s="90"/>
      <c r="JI108" s="90"/>
      <c r="JJ108" s="90"/>
      <c r="JK108" s="90"/>
      <c r="JL108" s="90"/>
      <c r="JM108" s="90"/>
      <c r="JN108" s="90"/>
      <c r="JO108" s="90"/>
      <c r="JP108" s="90"/>
      <c r="JQ108" s="90"/>
      <c r="JR108" s="90"/>
      <c r="JS108" s="90"/>
      <c r="JT108" s="90"/>
      <c r="JU108" s="90"/>
      <c r="JV108" s="90"/>
      <c r="JW108" s="90"/>
      <c r="JX108" s="90"/>
      <c r="JY108" s="90"/>
      <c r="JZ108" s="90"/>
      <c r="KA108" s="90"/>
      <c r="KB108" s="90"/>
      <c r="KC108" s="90"/>
      <c r="KD108" s="90"/>
      <c r="KE108" s="90"/>
      <c r="KF108" s="90"/>
      <c r="KG108" s="90"/>
      <c r="KH108" s="90"/>
      <c r="KI108" s="90"/>
      <c r="KJ108" s="90"/>
      <c r="KK108" s="90"/>
      <c r="KL108" s="90"/>
      <c r="KM108" s="90"/>
      <c r="KN108" s="90"/>
      <c r="KO108" s="90"/>
      <c r="KP108" s="90"/>
      <c r="KQ108" s="90"/>
      <c r="KR108" s="90"/>
      <c r="KS108" s="90"/>
      <c r="KT108" s="90"/>
      <c r="KU108" s="90"/>
      <c r="KV108" s="90"/>
      <c r="KW108" s="90"/>
      <c r="KX108" s="90"/>
      <c r="KY108" s="90"/>
      <c r="KZ108" s="90"/>
      <c r="LA108" s="90"/>
      <c r="LB108" s="90"/>
      <c r="LC108" s="90"/>
      <c r="LD108" s="90"/>
      <c r="LE108" s="90"/>
      <c r="LF108" s="90"/>
      <c r="LG108" s="90"/>
      <c r="LH108" s="90"/>
      <c r="LI108" s="90"/>
      <c r="LJ108" s="90"/>
      <c r="LK108" s="90"/>
      <c r="LL108" s="90"/>
      <c r="LM108" s="90"/>
      <c r="LN108" s="90"/>
      <c r="LO108" s="90"/>
      <c r="LP108" s="90"/>
      <c r="LQ108" s="90"/>
      <c r="LR108" s="90"/>
      <c r="LS108" s="90"/>
      <c r="LT108" s="90"/>
      <c r="LU108" s="90"/>
      <c r="LV108" s="90"/>
      <c r="LW108" s="90"/>
      <c r="LX108" s="90"/>
      <c r="LY108" s="90"/>
      <c r="LZ108" s="90"/>
      <c r="MA108" s="90"/>
      <c r="MB108" s="90"/>
      <c r="MC108" s="90"/>
      <c r="MD108" s="90"/>
      <c r="ME108" s="90"/>
      <c r="MF108" s="90"/>
      <c r="MG108" s="90"/>
      <c r="MH108" s="90"/>
      <c r="MI108" s="90"/>
      <c r="MJ108" s="90"/>
      <c r="MK108" s="90"/>
      <c r="ML108" s="90"/>
      <c r="MM108" s="90"/>
      <c r="MN108" s="90"/>
      <c r="MO108" s="90"/>
      <c r="MP108" s="90"/>
      <c r="MQ108" s="90"/>
      <c r="MR108" s="90"/>
      <c r="MS108" s="90"/>
      <c r="MT108" s="90"/>
      <c r="MU108" s="90"/>
      <c r="MV108" s="90"/>
      <c r="MW108" s="90"/>
      <c r="MX108" s="90"/>
      <c r="MY108" s="90"/>
      <c r="MZ108" s="90"/>
      <c r="NA108" s="90"/>
      <c r="NB108" s="90"/>
      <c r="NC108" s="90"/>
      <c r="ND108" s="90"/>
      <c r="NE108" s="90"/>
      <c r="NF108" s="90"/>
      <c r="NG108" s="90"/>
      <c r="NH108" s="90"/>
      <c r="NI108" s="90"/>
      <c r="NJ108" s="90"/>
      <c r="NK108" s="90"/>
      <c r="NL108" s="90"/>
      <c r="NM108" s="90"/>
      <c r="NN108" s="90"/>
      <c r="NO108" s="90"/>
      <c r="NP108" s="90"/>
      <c r="NQ108" s="90"/>
      <c r="NR108" s="90"/>
      <c r="NS108" s="90"/>
      <c r="NT108" s="90"/>
      <c r="NU108" s="90"/>
      <c r="NV108" s="90"/>
      <c r="NW108" s="90"/>
      <c r="NX108" s="90"/>
      <c r="NY108" s="90"/>
      <c r="NZ108" s="90"/>
      <c r="OA108" s="90"/>
      <c r="OB108" s="90"/>
      <c r="OC108" s="90"/>
      <c r="OD108" s="90"/>
      <c r="OE108" s="90"/>
      <c r="OF108" s="90"/>
      <c r="OG108" s="90"/>
      <c r="OH108" s="90"/>
      <c r="OI108" s="90"/>
      <c r="OJ108" s="90"/>
      <c r="OK108" s="90"/>
      <c r="OL108" s="90"/>
      <c r="OM108" s="90"/>
      <c r="ON108" s="90"/>
      <c r="OO108" s="90"/>
      <c r="OP108" s="90"/>
      <c r="OQ108" s="90"/>
      <c r="OR108" s="90"/>
      <c r="OS108" s="90"/>
      <c r="OT108" s="90"/>
      <c r="OU108" s="90"/>
      <c r="OV108" s="90"/>
      <c r="OW108" s="90"/>
      <c r="OX108" s="90"/>
      <c r="OY108" s="90"/>
      <c r="OZ108" s="90"/>
      <c r="PA108" s="90"/>
      <c r="PB108" s="90"/>
      <c r="PC108" s="90"/>
      <c r="PD108" s="90"/>
      <c r="PE108" s="90"/>
      <c r="PF108" s="90"/>
      <c r="PG108" s="90"/>
      <c r="PH108" s="90"/>
      <c r="PI108" s="90"/>
      <c r="PJ108" s="90"/>
      <c r="PK108" s="90"/>
      <c r="PL108" s="90"/>
      <c r="PM108" s="90"/>
      <c r="PN108" s="90"/>
      <c r="PO108" s="90"/>
      <c r="PP108" s="90"/>
      <c r="PQ108" s="90"/>
      <c r="PR108" s="90"/>
      <c r="PS108" s="90"/>
      <c r="PT108" s="90"/>
      <c r="PU108" s="90"/>
      <c r="PV108" s="90"/>
      <c r="PW108" s="90"/>
      <c r="PX108" s="90"/>
      <c r="PY108" s="90"/>
      <c r="PZ108" s="90"/>
      <c r="QA108" s="90"/>
      <c r="QB108" s="90"/>
      <c r="QC108" s="90"/>
      <c r="QD108" s="90"/>
      <c r="QE108" s="90"/>
      <c r="QF108" s="90"/>
      <c r="QG108" s="90"/>
      <c r="QH108" s="90"/>
      <c r="QI108" s="90"/>
      <c r="QJ108" s="90"/>
      <c r="QK108" s="90"/>
      <c r="QL108" s="90"/>
      <c r="QM108" s="90"/>
      <c r="QN108" s="90"/>
      <c r="QO108" s="90"/>
      <c r="QP108" s="90"/>
      <c r="QQ108" s="90"/>
      <c r="QR108" s="90"/>
      <c r="QS108" s="90"/>
      <c r="QT108" s="90"/>
      <c r="QU108" s="90"/>
      <c r="QV108" s="90"/>
      <c r="QW108" s="90"/>
      <c r="QX108" s="90"/>
      <c r="QY108" s="90"/>
      <c r="QZ108" s="90"/>
      <c r="RA108" s="90"/>
      <c r="RB108" s="90"/>
      <c r="RC108" s="90"/>
      <c r="RD108" s="90"/>
      <c r="RE108" s="90"/>
      <c r="RF108" s="90"/>
      <c r="RG108" s="90"/>
      <c r="RH108" s="90"/>
      <c r="RI108" s="90"/>
      <c r="RJ108" s="90"/>
      <c r="RK108" s="90"/>
      <c r="RL108" s="90"/>
      <c r="RM108" s="90"/>
      <c r="RN108" s="90"/>
      <c r="RO108" s="90"/>
      <c r="RP108" s="90"/>
      <c r="RQ108" s="90"/>
      <c r="RR108" s="90"/>
      <c r="RS108" s="90"/>
      <c r="RT108" s="90"/>
      <c r="RU108" s="90"/>
      <c r="RV108" s="90"/>
      <c r="RW108" s="90"/>
      <c r="RX108" s="90"/>
      <c r="RY108" s="90"/>
      <c r="RZ108" s="90"/>
      <c r="SA108" s="90"/>
      <c r="SB108" s="90"/>
      <c r="SC108" s="90"/>
      <c r="SD108" s="90"/>
      <c r="SE108" s="90"/>
      <c r="SF108" s="90"/>
      <c r="SG108" s="90"/>
      <c r="SH108" s="90"/>
      <c r="SI108" s="90"/>
      <c r="SJ108" s="90"/>
      <c r="SK108" s="90"/>
      <c r="SL108" s="90"/>
      <c r="SM108" s="90"/>
      <c r="SN108" s="90"/>
      <c r="SO108" s="90"/>
      <c r="SP108" s="90"/>
      <c r="SQ108" s="90"/>
      <c r="SR108" s="90"/>
      <c r="SS108" s="90"/>
      <c r="ST108" s="90"/>
      <c r="SU108" s="90"/>
      <c r="SV108" s="90"/>
      <c r="SW108" s="90"/>
      <c r="SX108" s="90"/>
      <c r="SY108" s="90"/>
      <c r="SZ108" s="90"/>
      <c r="TA108" s="90"/>
      <c r="TB108" s="90"/>
      <c r="TC108" s="90"/>
      <c r="TD108" s="90"/>
      <c r="TE108" s="90"/>
      <c r="TF108" s="90"/>
      <c r="TG108" s="90"/>
      <c r="TH108" s="90"/>
      <c r="TI108" s="90"/>
      <c r="TJ108" s="90"/>
      <c r="TK108" s="90"/>
      <c r="TL108" s="90"/>
      <c r="TM108" s="90"/>
      <c r="TN108" s="90"/>
      <c r="TO108" s="90"/>
    </row>
    <row r="109" spans="1:535" s="23" customFormat="1" x14ac:dyDescent="0.25">
      <c r="A109" s="90"/>
      <c r="B109" s="90"/>
      <c r="C109" s="90"/>
      <c r="D109" s="96"/>
      <c r="E109" s="90"/>
      <c r="F109" s="90"/>
      <c r="G109" s="90"/>
      <c r="H109" s="90"/>
      <c r="I109" s="90"/>
      <c r="J109" s="90"/>
      <c r="K109" s="97"/>
      <c r="L109" s="97"/>
      <c r="M109" s="97"/>
      <c r="N109" s="97"/>
      <c r="O109" s="97"/>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c r="IW109" s="90"/>
      <c r="IX109" s="90"/>
      <c r="IY109" s="90"/>
      <c r="IZ109" s="90"/>
      <c r="JA109" s="90"/>
      <c r="JB109" s="90"/>
      <c r="JC109" s="90"/>
      <c r="JD109" s="90"/>
      <c r="JE109" s="90"/>
      <c r="JF109" s="90"/>
      <c r="JG109" s="90"/>
      <c r="JH109" s="90"/>
      <c r="JI109" s="90"/>
      <c r="JJ109" s="90"/>
      <c r="JK109" s="90"/>
      <c r="JL109" s="90"/>
      <c r="JM109" s="90"/>
      <c r="JN109" s="90"/>
      <c r="JO109" s="90"/>
      <c r="JP109" s="90"/>
      <c r="JQ109" s="90"/>
      <c r="JR109" s="90"/>
      <c r="JS109" s="90"/>
      <c r="JT109" s="90"/>
      <c r="JU109" s="90"/>
      <c r="JV109" s="90"/>
      <c r="JW109" s="90"/>
      <c r="JX109" s="90"/>
      <c r="JY109" s="90"/>
      <c r="JZ109" s="90"/>
      <c r="KA109" s="90"/>
      <c r="KB109" s="90"/>
      <c r="KC109" s="90"/>
      <c r="KD109" s="90"/>
      <c r="KE109" s="90"/>
      <c r="KF109" s="90"/>
      <c r="KG109" s="90"/>
      <c r="KH109" s="90"/>
      <c r="KI109" s="90"/>
      <c r="KJ109" s="90"/>
      <c r="KK109" s="90"/>
      <c r="KL109" s="90"/>
      <c r="KM109" s="90"/>
      <c r="KN109" s="90"/>
      <c r="KO109" s="90"/>
      <c r="KP109" s="90"/>
      <c r="KQ109" s="90"/>
      <c r="KR109" s="90"/>
      <c r="KS109" s="90"/>
      <c r="KT109" s="90"/>
      <c r="KU109" s="90"/>
      <c r="KV109" s="90"/>
      <c r="KW109" s="90"/>
      <c r="KX109" s="90"/>
      <c r="KY109" s="90"/>
      <c r="KZ109" s="90"/>
      <c r="LA109" s="90"/>
      <c r="LB109" s="90"/>
      <c r="LC109" s="90"/>
      <c r="LD109" s="90"/>
      <c r="LE109" s="90"/>
      <c r="LF109" s="90"/>
      <c r="LG109" s="90"/>
      <c r="LH109" s="90"/>
      <c r="LI109" s="90"/>
      <c r="LJ109" s="90"/>
      <c r="LK109" s="90"/>
      <c r="LL109" s="90"/>
      <c r="LM109" s="90"/>
      <c r="LN109" s="90"/>
      <c r="LO109" s="90"/>
      <c r="LP109" s="90"/>
      <c r="LQ109" s="90"/>
      <c r="LR109" s="90"/>
      <c r="LS109" s="90"/>
      <c r="LT109" s="90"/>
      <c r="LU109" s="90"/>
      <c r="LV109" s="90"/>
      <c r="LW109" s="90"/>
      <c r="LX109" s="90"/>
      <c r="LY109" s="90"/>
      <c r="LZ109" s="90"/>
      <c r="MA109" s="90"/>
      <c r="MB109" s="90"/>
      <c r="MC109" s="90"/>
      <c r="MD109" s="90"/>
      <c r="ME109" s="90"/>
      <c r="MF109" s="90"/>
      <c r="MG109" s="90"/>
      <c r="MH109" s="90"/>
      <c r="MI109" s="90"/>
      <c r="MJ109" s="90"/>
      <c r="MK109" s="90"/>
      <c r="ML109" s="90"/>
      <c r="MM109" s="90"/>
      <c r="MN109" s="90"/>
      <c r="MO109" s="90"/>
      <c r="MP109" s="90"/>
      <c r="MQ109" s="90"/>
      <c r="MR109" s="90"/>
      <c r="MS109" s="90"/>
      <c r="MT109" s="90"/>
      <c r="MU109" s="90"/>
      <c r="MV109" s="90"/>
      <c r="MW109" s="90"/>
      <c r="MX109" s="90"/>
      <c r="MY109" s="90"/>
      <c r="MZ109" s="90"/>
      <c r="NA109" s="90"/>
      <c r="NB109" s="90"/>
      <c r="NC109" s="90"/>
      <c r="ND109" s="90"/>
      <c r="NE109" s="90"/>
      <c r="NF109" s="90"/>
      <c r="NG109" s="90"/>
      <c r="NH109" s="90"/>
      <c r="NI109" s="90"/>
      <c r="NJ109" s="90"/>
      <c r="NK109" s="90"/>
      <c r="NL109" s="90"/>
      <c r="NM109" s="90"/>
      <c r="NN109" s="90"/>
      <c r="NO109" s="90"/>
      <c r="NP109" s="90"/>
      <c r="NQ109" s="90"/>
      <c r="NR109" s="90"/>
      <c r="NS109" s="90"/>
      <c r="NT109" s="90"/>
      <c r="NU109" s="90"/>
      <c r="NV109" s="90"/>
      <c r="NW109" s="90"/>
      <c r="NX109" s="90"/>
      <c r="NY109" s="90"/>
      <c r="NZ109" s="90"/>
      <c r="OA109" s="90"/>
      <c r="OB109" s="90"/>
      <c r="OC109" s="90"/>
      <c r="OD109" s="90"/>
      <c r="OE109" s="90"/>
      <c r="OF109" s="90"/>
      <c r="OG109" s="90"/>
      <c r="OH109" s="90"/>
      <c r="OI109" s="90"/>
      <c r="OJ109" s="90"/>
      <c r="OK109" s="90"/>
      <c r="OL109" s="90"/>
      <c r="OM109" s="90"/>
      <c r="ON109" s="90"/>
      <c r="OO109" s="90"/>
      <c r="OP109" s="90"/>
      <c r="OQ109" s="90"/>
      <c r="OR109" s="90"/>
      <c r="OS109" s="90"/>
      <c r="OT109" s="90"/>
      <c r="OU109" s="90"/>
      <c r="OV109" s="90"/>
      <c r="OW109" s="90"/>
      <c r="OX109" s="90"/>
      <c r="OY109" s="90"/>
      <c r="OZ109" s="90"/>
      <c r="PA109" s="90"/>
      <c r="PB109" s="90"/>
      <c r="PC109" s="90"/>
      <c r="PD109" s="90"/>
      <c r="PE109" s="90"/>
      <c r="PF109" s="90"/>
      <c r="PG109" s="90"/>
      <c r="PH109" s="90"/>
      <c r="PI109" s="90"/>
      <c r="PJ109" s="90"/>
      <c r="PK109" s="90"/>
      <c r="PL109" s="90"/>
      <c r="PM109" s="90"/>
      <c r="PN109" s="90"/>
      <c r="PO109" s="90"/>
      <c r="PP109" s="90"/>
      <c r="PQ109" s="90"/>
      <c r="PR109" s="90"/>
      <c r="PS109" s="90"/>
      <c r="PT109" s="90"/>
      <c r="PU109" s="90"/>
      <c r="PV109" s="90"/>
      <c r="PW109" s="90"/>
      <c r="PX109" s="90"/>
      <c r="PY109" s="90"/>
      <c r="PZ109" s="90"/>
      <c r="QA109" s="90"/>
      <c r="QB109" s="90"/>
      <c r="QC109" s="90"/>
      <c r="QD109" s="90"/>
      <c r="QE109" s="90"/>
      <c r="QF109" s="90"/>
      <c r="QG109" s="90"/>
      <c r="QH109" s="90"/>
      <c r="QI109" s="90"/>
      <c r="QJ109" s="90"/>
      <c r="QK109" s="90"/>
      <c r="QL109" s="90"/>
      <c r="QM109" s="90"/>
      <c r="QN109" s="90"/>
      <c r="QO109" s="90"/>
      <c r="QP109" s="90"/>
      <c r="QQ109" s="90"/>
      <c r="QR109" s="90"/>
      <c r="QS109" s="90"/>
      <c r="QT109" s="90"/>
      <c r="QU109" s="90"/>
      <c r="QV109" s="90"/>
      <c r="QW109" s="90"/>
      <c r="QX109" s="90"/>
      <c r="QY109" s="90"/>
      <c r="QZ109" s="90"/>
      <c r="RA109" s="90"/>
      <c r="RB109" s="90"/>
      <c r="RC109" s="90"/>
      <c r="RD109" s="90"/>
      <c r="RE109" s="90"/>
      <c r="RF109" s="90"/>
      <c r="RG109" s="90"/>
      <c r="RH109" s="90"/>
      <c r="RI109" s="90"/>
      <c r="RJ109" s="90"/>
      <c r="RK109" s="90"/>
      <c r="RL109" s="90"/>
      <c r="RM109" s="90"/>
      <c r="RN109" s="90"/>
      <c r="RO109" s="90"/>
      <c r="RP109" s="90"/>
      <c r="RQ109" s="90"/>
      <c r="RR109" s="90"/>
      <c r="RS109" s="90"/>
      <c r="RT109" s="90"/>
      <c r="RU109" s="90"/>
      <c r="RV109" s="90"/>
      <c r="RW109" s="90"/>
      <c r="RX109" s="90"/>
      <c r="RY109" s="90"/>
      <c r="RZ109" s="90"/>
      <c r="SA109" s="90"/>
      <c r="SB109" s="90"/>
      <c r="SC109" s="90"/>
      <c r="SD109" s="90"/>
      <c r="SE109" s="90"/>
      <c r="SF109" s="90"/>
      <c r="SG109" s="90"/>
      <c r="SH109" s="90"/>
      <c r="SI109" s="90"/>
      <c r="SJ109" s="90"/>
      <c r="SK109" s="90"/>
      <c r="SL109" s="90"/>
      <c r="SM109" s="90"/>
      <c r="SN109" s="90"/>
      <c r="SO109" s="90"/>
      <c r="SP109" s="90"/>
      <c r="SQ109" s="90"/>
      <c r="SR109" s="90"/>
      <c r="SS109" s="90"/>
      <c r="ST109" s="90"/>
      <c r="SU109" s="90"/>
      <c r="SV109" s="90"/>
      <c r="SW109" s="90"/>
      <c r="SX109" s="90"/>
      <c r="SY109" s="90"/>
      <c r="SZ109" s="90"/>
      <c r="TA109" s="90"/>
      <c r="TB109" s="90"/>
      <c r="TC109" s="90"/>
      <c r="TD109" s="90"/>
      <c r="TE109" s="90"/>
      <c r="TF109" s="90"/>
      <c r="TG109" s="90"/>
      <c r="TH109" s="90"/>
      <c r="TI109" s="90"/>
      <c r="TJ109" s="90"/>
      <c r="TK109" s="90"/>
      <c r="TL109" s="90"/>
      <c r="TM109" s="90"/>
      <c r="TN109" s="90"/>
      <c r="TO109" s="90"/>
    </row>
    <row r="110" spans="1:535" s="23" customFormat="1" x14ac:dyDescent="0.25">
      <c r="A110" s="90"/>
      <c r="B110" s="90"/>
      <c r="C110" s="90"/>
      <c r="D110" s="96"/>
      <c r="E110" s="90"/>
      <c r="F110" s="90"/>
      <c r="G110" s="90"/>
      <c r="H110" s="90"/>
      <c r="I110" s="90"/>
      <c r="J110" s="90"/>
      <c r="K110" s="97"/>
      <c r="L110" s="97"/>
      <c r="M110" s="97"/>
      <c r="N110" s="97"/>
      <c r="O110" s="97"/>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W110" s="90"/>
      <c r="BX110" s="90"/>
      <c r="BY110" s="90"/>
      <c r="BZ110" s="90"/>
      <c r="CA110" s="90"/>
      <c r="CB110" s="90"/>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c r="IW110" s="90"/>
      <c r="IX110" s="90"/>
      <c r="IY110" s="90"/>
      <c r="IZ110" s="90"/>
      <c r="JA110" s="90"/>
      <c r="JB110" s="90"/>
      <c r="JC110" s="90"/>
      <c r="JD110" s="90"/>
      <c r="JE110" s="90"/>
      <c r="JF110" s="90"/>
      <c r="JG110" s="90"/>
      <c r="JH110" s="90"/>
      <c r="JI110" s="90"/>
      <c r="JJ110" s="90"/>
      <c r="JK110" s="90"/>
      <c r="JL110" s="90"/>
      <c r="JM110" s="90"/>
      <c r="JN110" s="90"/>
      <c r="JO110" s="90"/>
      <c r="JP110" s="90"/>
      <c r="JQ110" s="90"/>
      <c r="JR110" s="90"/>
      <c r="JS110" s="90"/>
      <c r="JT110" s="90"/>
      <c r="JU110" s="90"/>
      <c r="JV110" s="90"/>
      <c r="JW110" s="90"/>
      <c r="JX110" s="90"/>
      <c r="JY110" s="90"/>
      <c r="JZ110" s="90"/>
      <c r="KA110" s="90"/>
      <c r="KB110" s="90"/>
      <c r="KC110" s="90"/>
      <c r="KD110" s="90"/>
      <c r="KE110" s="90"/>
      <c r="KF110" s="90"/>
      <c r="KG110" s="90"/>
      <c r="KH110" s="90"/>
      <c r="KI110" s="90"/>
      <c r="KJ110" s="90"/>
      <c r="KK110" s="90"/>
      <c r="KL110" s="90"/>
      <c r="KM110" s="90"/>
      <c r="KN110" s="90"/>
      <c r="KO110" s="90"/>
      <c r="KP110" s="90"/>
      <c r="KQ110" s="90"/>
      <c r="KR110" s="90"/>
      <c r="KS110" s="90"/>
      <c r="KT110" s="90"/>
      <c r="KU110" s="90"/>
      <c r="KV110" s="90"/>
      <c r="KW110" s="90"/>
      <c r="KX110" s="90"/>
      <c r="KY110" s="90"/>
      <c r="KZ110" s="90"/>
      <c r="LA110" s="90"/>
      <c r="LB110" s="90"/>
      <c r="LC110" s="90"/>
      <c r="LD110" s="90"/>
      <c r="LE110" s="90"/>
      <c r="LF110" s="90"/>
      <c r="LG110" s="90"/>
      <c r="LH110" s="90"/>
      <c r="LI110" s="90"/>
      <c r="LJ110" s="90"/>
      <c r="LK110" s="90"/>
      <c r="LL110" s="90"/>
      <c r="LM110" s="90"/>
      <c r="LN110" s="90"/>
      <c r="LO110" s="90"/>
      <c r="LP110" s="90"/>
      <c r="LQ110" s="90"/>
      <c r="LR110" s="90"/>
      <c r="LS110" s="90"/>
      <c r="LT110" s="90"/>
      <c r="LU110" s="90"/>
      <c r="LV110" s="90"/>
      <c r="LW110" s="90"/>
      <c r="LX110" s="90"/>
      <c r="LY110" s="90"/>
      <c r="LZ110" s="90"/>
      <c r="MA110" s="90"/>
      <c r="MB110" s="90"/>
      <c r="MC110" s="90"/>
      <c r="MD110" s="90"/>
      <c r="ME110" s="90"/>
      <c r="MF110" s="90"/>
      <c r="MG110" s="90"/>
      <c r="MH110" s="90"/>
      <c r="MI110" s="90"/>
      <c r="MJ110" s="90"/>
      <c r="MK110" s="90"/>
      <c r="ML110" s="90"/>
      <c r="MM110" s="90"/>
      <c r="MN110" s="90"/>
      <c r="MO110" s="90"/>
      <c r="MP110" s="90"/>
      <c r="MQ110" s="90"/>
      <c r="MR110" s="90"/>
      <c r="MS110" s="90"/>
      <c r="MT110" s="90"/>
      <c r="MU110" s="90"/>
      <c r="MV110" s="90"/>
      <c r="MW110" s="90"/>
      <c r="MX110" s="90"/>
      <c r="MY110" s="90"/>
      <c r="MZ110" s="90"/>
      <c r="NA110" s="90"/>
      <c r="NB110" s="90"/>
      <c r="NC110" s="90"/>
      <c r="ND110" s="90"/>
      <c r="NE110" s="90"/>
      <c r="NF110" s="90"/>
      <c r="NG110" s="90"/>
      <c r="NH110" s="90"/>
      <c r="NI110" s="90"/>
      <c r="NJ110" s="90"/>
      <c r="NK110" s="90"/>
      <c r="NL110" s="90"/>
      <c r="NM110" s="90"/>
      <c r="NN110" s="90"/>
      <c r="NO110" s="90"/>
      <c r="NP110" s="90"/>
      <c r="NQ110" s="90"/>
      <c r="NR110" s="90"/>
      <c r="NS110" s="90"/>
      <c r="NT110" s="90"/>
      <c r="NU110" s="90"/>
      <c r="NV110" s="90"/>
      <c r="NW110" s="90"/>
      <c r="NX110" s="90"/>
      <c r="NY110" s="90"/>
      <c r="NZ110" s="90"/>
      <c r="OA110" s="90"/>
      <c r="OB110" s="90"/>
      <c r="OC110" s="90"/>
      <c r="OD110" s="90"/>
      <c r="OE110" s="90"/>
      <c r="OF110" s="90"/>
      <c r="OG110" s="90"/>
      <c r="OH110" s="90"/>
      <c r="OI110" s="90"/>
      <c r="OJ110" s="90"/>
      <c r="OK110" s="90"/>
      <c r="OL110" s="90"/>
      <c r="OM110" s="90"/>
      <c r="ON110" s="90"/>
      <c r="OO110" s="90"/>
      <c r="OP110" s="90"/>
      <c r="OQ110" s="90"/>
      <c r="OR110" s="90"/>
      <c r="OS110" s="90"/>
      <c r="OT110" s="90"/>
      <c r="OU110" s="90"/>
      <c r="OV110" s="90"/>
      <c r="OW110" s="90"/>
      <c r="OX110" s="90"/>
      <c r="OY110" s="90"/>
      <c r="OZ110" s="90"/>
      <c r="PA110" s="90"/>
      <c r="PB110" s="90"/>
      <c r="PC110" s="90"/>
      <c r="PD110" s="90"/>
      <c r="PE110" s="90"/>
      <c r="PF110" s="90"/>
      <c r="PG110" s="90"/>
      <c r="PH110" s="90"/>
      <c r="PI110" s="90"/>
      <c r="PJ110" s="90"/>
      <c r="PK110" s="90"/>
      <c r="PL110" s="90"/>
      <c r="PM110" s="90"/>
      <c r="PN110" s="90"/>
      <c r="PO110" s="90"/>
      <c r="PP110" s="90"/>
      <c r="PQ110" s="90"/>
      <c r="PR110" s="90"/>
      <c r="PS110" s="90"/>
      <c r="PT110" s="90"/>
      <c r="PU110" s="90"/>
      <c r="PV110" s="90"/>
      <c r="PW110" s="90"/>
      <c r="PX110" s="90"/>
      <c r="PY110" s="90"/>
      <c r="PZ110" s="90"/>
      <c r="QA110" s="90"/>
      <c r="QB110" s="90"/>
      <c r="QC110" s="90"/>
      <c r="QD110" s="90"/>
      <c r="QE110" s="90"/>
      <c r="QF110" s="90"/>
      <c r="QG110" s="90"/>
      <c r="QH110" s="90"/>
      <c r="QI110" s="90"/>
      <c r="QJ110" s="90"/>
      <c r="QK110" s="90"/>
      <c r="QL110" s="90"/>
      <c r="QM110" s="90"/>
      <c r="QN110" s="90"/>
      <c r="QO110" s="90"/>
      <c r="QP110" s="90"/>
      <c r="QQ110" s="90"/>
      <c r="QR110" s="90"/>
      <c r="QS110" s="90"/>
      <c r="QT110" s="90"/>
      <c r="QU110" s="90"/>
      <c r="QV110" s="90"/>
      <c r="QW110" s="90"/>
      <c r="QX110" s="90"/>
      <c r="QY110" s="90"/>
      <c r="QZ110" s="90"/>
      <c r="RA110" s="90"/>
      <c r="RB110" s="90"/>
      <c r="RC110" s="90"/>
      <c r="RD110" s="90"/>
      <c r="RE110" s="90"/>
      <c r="RF110" s="90"/>
      <c r="RG110" s="90"/>
      <c r="RH110" s="90"/>
      <c r="RI110" s="90"/>
      <c r="RJ110" s="90"/>
      <c r="RK110" s="90"/>
      <c r="RL110" s="90"/>
      <c r="RM110" s="90"/>
      <c r="RN110" s="90"/>
      <c r="RO110" s="90"/>
      <c r="RP110" s="90"/>
      <c r="RQ110" s="90"/>
      <c r="RR110" s="90"/>
      <c r="RS110" s="90"/>
      <c r="RT110" s="90"/>
      <c r="RU110" s="90"/>
      <c r="RV110" s="90"/>
      <c r="RW110" s="90"/>
      <c r="RX110" s="90"/>
      <c r="RY110" s="90"/>
      <c r="RZ110" s="90"/>
      <c r="SA110" s="90"/>
      <c r="SB110" s="90"/>
      <c r="SC110" s="90"/>
      <c r="SD110" s="90"/>
      <c r="SE110" s="90"/>
      <c r="SF110" s="90"/>
      <c r="SG110" s="90"/>
      <c r="SH110" s="90"/>
      <c r="SI110" s="90"/>
      <c r="SJ110" s="90"/>
      <c r="SK110" s="90"/>
      <c r="SL110" s="90"/>
      <c r="SM110" s="90"/>
      <c r="SN110" s="90"/>
      <c r="SO110" s="90"/>
      <c r="SP110" s="90"/>
      <c r="SQ110" s="90"/>
      <c r="SR110" s="90"/>
      <c r="SS110" s="90"/>
      <c r="ST110" s="90"/>
      <c r="SU110" s="90"/>
      <c r="SV110" s="90"/>
      <c r="SW110" s="90"/>
      <c r="SX110" s="90"/>
      <c r="SY110" s="90"/>
      <c r="SZ110" s="90"/>
      <c r="TA110" s="90"/>
      <c r="TB110" s="90"/>
      <c r="TC110" s="90"/>
      <c r="TD110" s="90"/>
      <c r="TE110" s="90"/>
      <c r="TF110" s="90"/>
      <c r="TG110" s="90"/>
      <c r="TH110" s="90"/>
      <c r="TI110" s="90"/>
      <c r="TJ110" s="90"/>
      <c r="TK110" s="90"/>
      <c r="TL110" s="90"/>
      <c r="TM110" s="90"/>
      <c r="TN110" s="90"/>
      <c r="TO110" s="90"/>
    </row>
    <row r="111" spans="1:535" s="23" customFormat="1" x14ac:dyDescent="0.25">
      <c r="A111" s="90"/>
      <c r="B111" s="90"/>
      <c r="C111" s="90"/>
      <c r="D111" s="96"/>
      <c r="E111" s="90"/>
      <c r="F111" s="90"/>
      <c r="G111" s="90"/>
      <c r="H111" s="90"/>
      <c r="I111" s="90"/>
      <c r="J111" s="90"/>
      <c r="K111" s="97"/>
      <c r="L111" s="97"/>
      <c r="M111" s="97"/>
      <c r="N111" s="97"/>
      <c r="O111" s="97"/>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c r="IW111" s="90"/>
      <c r="IX111" s="90"/>
      <c r="IY111" s="90"/>
      <c r="IZ111" s="90"/>
      <c r="JA111" s="90"/>
      <c r="JB111" s="90"/>
      <c r="JC111" s="90"/>
      <c r="JD111" s="90"/>
      <c r="JE111" s="90"/>
      <c r="JF111" s="90"/>
      <c r="JG111" s="90"/>
      <c r="JH111" s="90"/>
      <c r="JI111" s="90"/>
      <c r="JJ111" s="90"/>
      <c r="JK111" s="90"/>
      <c r="JL111" s="90"/>
      <c r="JM111" s="90"/>
      <c r="JN111" s="90"/>
      <c r="JO111" s="90"/>
      <c r="JP111" s="90"/>
      <c r="JQ111" s="90"/>
      <c r="JR111" s="90"/>
      <c r="JS111" s="90"/>
      <c r="JT111" s="90"/>
      <c r="JU111" s="90"/>
      <c r="JV111" s="90"/>
      <c r="JW111" s="90"/>
      <c r="JX111" s="90"/>
      <c r="JY111" s="90"/>
      <c r="JZ111" s="90"/>
      <c r="KA111" s="90"/>
      <c r="KB111" s="90"/>
      <c r="KC111" s="90"/>
      <c r="KD111" s="90"/>
      <c r="KE111" s="90"/>
      <c r="KF111" s="90"/>
      <c r="KG111" s="90"/>
      <c r="KH111" s="90"/>
      <c r="KI111" s="90"/>
      <c r="KJ111" s="90"/>
      <c r="KK111" s="90"/>
      <c r="KL111" s="90"/>
      <c r="KM111" s="90"/>
      <c r="KN111" s="90"/>
      <c r="KO111" s="90"/>
      <c r="KP111" s="90"/>
      <c r="KQ111" s="90"/>
      <c r="KR111" s="90"/>
      <c r="KS111" s="90"/>
      <c r="KT111" s="90"/>
      <c r="KU111" s="90"/>
      <c r="KV111" s="90"/>
      <c r="KW111" s="90"/>
      <c r="KX111" s="90"/>
      <c r="KY111" s="90"/>
      <c r="KZ111" s="90"/>
      <c r="LA111" s="90"/>
      <c r="LB111" s="90"/>
      <c r="LC111" s="90"/>
      <c r="LD111" s="90"/>
      <c r="LE111" s="90"/>
      <c r="LF111" s="90"/>
      <c r="LG111" s="90"/>
      <c r="LH111" s="90"/>
      <c r="LI111" s="90"/>
      <c r="LJ111" s="90"/>
      <c r="LK111" s="90"/>
      <c r="LL111" s="90"/>
      <c r="LM111" s="90"/>
      <c r="LN111" s="90"/>
      <c r="LO111" s="90"/>
      <c r="LP111" s="90"/>
      <c r="LQ111" s="90"/>
      <c r="LR111" s="90"/>
      <c r="LS111" s="90"/>
      <c r="LT111" s="90"/>
      <c r="LU111" s="90"/>
      <c r="LV111" s="90"/>
      <c r="LW111" s="90"/>
      <c r="LX111" s="90"/>
      <c r="LY111" s="90"/>
      <c r="LZ111" s="90"/>
      <c r="MA111" s="90"/>
      <c r="MB111" s="90"/>
      <c r="MC111" s="90"/>
      <c r="MD111" s="90"/>
      <c r="ME111" s="90"/>
      <c r="MF111" s="90"/>
      <c r="MG111" s="90"/>
      <c r="MH111" s="90"/>
      <c r="MI111" s="90"/>
      <c r="MJ111" s="90"/>
      <c r="MK111" s="90"/>
      <c r="ML111" s="90"/>
      <c r="MM111" s="90"/>
      <c r="MN111" s="90"/>
      <c r="MO111" s="90"/>
      <c r="MP111" s="90"/>
      <c r="MQ111" s="90"/>
      <c r="MR111" s="90"/>
      <c r="MS111" s="90"/>
      <c r="MT111" s="90"/>
      <c r="MU111" s="90"/>
      <c r="MV111" s="90"/>
      <c r="MW111" s="90"/>
      <c r="MX111" s="90"/>
      <c r="MY111" s="90"/>
      <c r="MZ111" s="90"/>
      <c r="NA111" s="90"/>
      <c r="NB111" s="90"/>
      <c r="NC111" s="90"/>
      <c r="ND111" s="90"/>
      <c r="NE111" s="90"/>
      <c r="NF111" s="90"/>
      <c r="NG111" s="90"/>
      <c r="NH111" s="90"/>
      <c r="NI111" s="90"/>
      <c r="NJ111" s="90"/>
      <c r="NK111" s="90"/>
      <c r="NL111" s="90"/>
      <c r="NM111" s="90"/>
      <c r="NN111" s="90"/>
      <c r="NO111" s="90"/>
      <c r="NP111" s="90"/>
      <c r="NQ111" s="90"/>
      <c r="NR111" s="90"/>
      <c r="NS111" s="90"/>
      <c r="NT111" s="90"/>
      <c r="NU111" s="90"/>
      <c r="NV111" s="90"/>
      <c r="NW111" s="90"/>
      <c r="NX111" s="90"/>
      <c r="NY111" s="90"/>
      <c r="NZ111" s="90"/>
      <c r="OA111" s="90"/>
      <c r="OB111" s="90"/>
      <c r="OC111" s="90"/>
      <c r="OD111" s="90"/>
      <c r="OE111" s="90"/>
      <c r="OF111" s="90"/>
      <c r="OG111" s="90"/>
      <c r="OH111" s="90"/>
      <c r="OI111" s="90"/>
      <c r="OJ111" s="90"/>
      <c r="OK111" s="90"/>
      <c r="OL111" s="90"/>
      <c r="OM111" s="90"/>
      <c r="ON111" s="90"/>
      <c r="OO111" s="90"/>
      <c r="OP111" s="90"/>
      <c r="OQ111" s="90"/>
      <c r="OR111" s="90"/>
      <c r="OS111" s="90"/>
      <c r="OT111" s="90"/>
      <c r="OU111" s="90"/>
      <c r="OV111" s="90"/>
      <c r="OW111" s="90"/>
      <c r="OX111" s="90"/>
      <c r="OY111" s="90"/>
      <c r="OZ111" s="90"/>
      <c r="PA111" s="90"/>
      <c r="PB111" s="90"/>
      <c r="PC111" s="90"/>
      <c r="PD111" s="90"/>
      <c r="PE111" s="90"/>
      <c r="PF111" s="90"/>
      <c r="PG111" s="90"/>
      <c r="PH111" s="90"/>
      <c r="PI111" s="90"/>
      <c r="PJ111" s="90"/>
      <c r="PK111" s="90"/>
      <c r="PL111" s="90"/>
      <c r="PM111" s="90"/>
      <c r="PN111" s="90"/>
      <c r="PO111" s="90"/>
      <c r="PP111" s="90"/>
      <c r="PQ111" s="90"/>
      <c r="PR111" s="90"/>
      <c r="PS111" s="90"/>
      <c r="PT111" s="90"/>
      <c r="PU111" s="90"/>
      <c r="PV111" s="90"/>
      <c r="PW111" s="90"/>
      <c r="PX111" s="90"/>
      <c r="PY111" s="90"/>
      <c r="PZ111" s="90"/>
      <c r="QA111" s="90"/>
      <c r="QB111" s="90"/>
      <c r="QC111" s="90"/>
      <c r="QD111" s="90"/>
      <c r="QE111" s="90"/>
      <c r="QF111" s="90"/>
      <c r="QG111" s="90"/>
      <c r="QH111" s="90"/>
      <c r="QI111" s="90"/>
      <c r="QJ111" s="90"/>
      <c r="QK111" s="90"/>
      <c r="QL111" s="90"/>
      <c r="QM111" s="90"/>
      <c r="QN111" s="90"/>
      <c r="QO111" s="90"/>
      <c r="QP111" s="90"/>
      <c r="QQ111" s="90"/>
      <c r="QR111" s="90"/>
      <c r="QS111" s="90"/>
      <c r="QT111" s="90"/>
      <c r="QU111" s="90"/>
      <c r="QV111" s="90"/>
      <c r="QW111" s="90"/>
      <c r="QX111" s="90"/>
      <c r="QY111" s="90"/>
      <c r="QZ111" s="90"/>
      <c r="RA111" s="90"/>
      <c r="RB111" s="90"/>
      <c r="RC111" s="90"/>
      <c r="RD111" s="90"/>
      <c r="RE111" s="90"/>
      <c r="RF111" s="90"/>
      <c r="RG111" s="90"/>
      <c r="RH111" s="90"/>
      <c r="RI111" s="90"/>
      <c r="RJ111" s="90"/>
      <c r="RK111" s="90"/>
      <c r="RL111" s="90"/>
      <c r="RM111" s="90"/>
      <c r="RN111" s="90"/>
      <c r="RO111" s="90"/>
      <c r="RP111" s="90"/>
      <c r="RQ111" s="90"/>
      <c r="RR111" s="90"/>
      <c r="RS111" s="90"/>
      <c r="RT111" s="90"/>
      <c r="RU111" s="90"/>
      <c r="RV111" s="90"/>
      <c r="RW111" s="90"/>
      <c r="RX111" s="90"/>
      <c r="RY111" s="90"/>
      <c r="RZ111" s="90"/>
      <c r="SA111" s="90"/>
      <c r="SB111" s="90"/>
      <c r="SC111" s="90"/>
      <c r="SD111" s="90"/>
      <c r="SE111" s="90"/>
      <c r="SF111" s="90"/>
      <c r="SG111" s="90"/>
      <c r="SH111" s="90"/>
      <c r="SI111" s="90"/>
      <c r="SJ111" s="90"/>
      <c r="SK111" s="90"/>
      <c r="SL111" s="90"/>
      <c r="SM111" s="90"/>
      <c r="SN111" s="90"/>
      <c r="SO111" s="90"/>
      <c r="SP111" s="90"/>
      <c r="SQ111" s="90"/>
      <c r="SR111" s="90"/>
      <c r="SS111" s="90"/>
      <c r="ST111" s="90"/>
      <c r="SU111" s="90"/>
      <c r="SV111" s="90"/>
      <c r="SW111" s="90"/>
      <c r="SX111" s="90"/>
      <c r="SY111" s="90"/>
      <c r="SZ111" s="90"/>
      <c r="TA111" s="90"/>
      <c r="TB111" s="90"/>
      <c r="TC111" s="90"/>
      <c r="TD111" s="90"/>
      <c r="TE111" s="90"/>
      <c r="TF111" s="90"/>
      <c r="TG111" s="90"/>
      <c r="TH111" s="90"/>
      <c r="TI111" s="90"/>
      <c r="TJ111" s="90"/>
      <c r="TK111" s="90"/>
      <c r="TL111" s="90"/>
      <c r="TM111" s="90"/>
      <c r="TN111" s="90"/>
      <c r="TO111" s="90"/>
    </row>
    <row r="112" spans="1:535" s="23" customFormat="1" x14ac:dyDescent="0.25">
      <c r="A112" s="90"/>
      <c r="B112" s="90"/>
      <c r="C112" s="90"/>
      <c r="D112" s="96"/>
      <c r="E112" s="90"/>
      <c r="F112" s="90"/>
      <c r="G112" s="90"/>
      <c r="H112" s="90"/>
      <c r="I112" s="90"/>
      <c r="J112" s="90"/>
      <c r="K112" s="97"/>
      <c r="L112" s="97"/>
      <c r="M112" s="97"/>
      <c r="N112" s="97"/>
      <c r="O112" s="97"/>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c r="CA112" s="90"/>
      <c r="CB112" s="90"/>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c r="IW112" s="90"/>
      <c r="IX112" s="90"/>
      <c r="IY112" s="90"/>
      <c r="IZ112" s="90"/>
      <c r="JA112" s="90"/>
      <c r="JB112" s="90"/>
      <c r="JC112" s="90"/>
      <c r="JD112" s="90"/>
      <c r="JE112" s="90"/>
      <c r="JF112" s="90"/>
      <c r="JG112" s="90"/>
      <c r="JH112" s="90"/>
      <c r="JI112" s="90"/>
      <c r="JJ112" s="90"/>
      <c r="JK112" s="90"/>
      <c r="JL112" s="90"/>
      <c r="JM112" s="90"/>
      <c r="JN112" s="90"/>
      <c r="JO112" s="90"/>
      <c r="JP112" s="90"/>
      <c r="JQ112" s="90"/>
      <c r="JR112" s="90"/>
      <c r="JS112" s="90"/>
      <c r="JT112" s="90"/>
      <c r="JU112" s="90"/>
      <c r="JV112" s="90"/>
      <c r="JW112" s="90"/>
      <c r="JX112" s="90"/>
      <c r="JY112" s="90"/>
      <c r="JZ112" s="90"/>
      <c r="KA112" s="90"/>
      <c r="KB112" s="90"/>
      <c r="KC112" s="90"/>
      <c r="KD112" s="90"/>
      <c r="KE112" s="90"/>
      <c r="KF112" s="90"/>
      <c r="KG112" s="90"/>
      <c r="KH112" s="90"/>
      <c r="KI112" s="90"/>
      <c r="KJ112" s="90"/>
      <c r="KK112" s="90"/>
      <c r="KL112" s="90"/>
      <c r="KM112" s="90"/>
      <c r="KN112" s="90"/>
      <c r="KO112" s="90"/>
      <c r="KP112" s="90"/>
      <c r="KQ112" s="90"/>
      <c r="KR112" s="90"/>
      <c r="KS112" s="90"/>
      <c r="KT112" s="90"/>
      <c r="KU112" s="90"/>
      <c r="KV112" s="90"/>
      <c r="KW112" s="90"/>
      <c r="KX112" s="90"/>
      <c r="KY112" s="90"/>
      <c r="KZ112" s="90"/>
      <c r="LA112" s="90"/>
      <c r="LB112" s="90"/>
      <c r="LC112" s="90"/>
      <c r="LD112" s="90"/>
      <c r="LE112" s="90"/>
      <c r="LF112" s="90"/>
      <c r="LG112" s="90"/>
      <c r="LH112" s="90"/>
      <c r="LI112" s="90"/>
      <c r="LJ112" s="90"/>
      <c r="LK112" s="90"/>
      <c r="LL112" s="90"/>
      <c r="LM112" s="90"/>
      <c r="LN112" s="90"/>
      <c r="LO112" s="90"/>
      <c r="LP112" s="90"/>
      <c r="LQ112" s="90"/>
      <c r="LR112" s="90"/>
      <c r="LS112" s="90"/>
      <c r="LT112" s="90"/>
      <c r="LU112" s="90"/>
      <c r="LV112" s="90"/>
      <c r="LW112" s="90"/>
      <c r="LX112" s="90"/>
      <c r="LY112" s="90"/>
      <c r="LZ112" s="90"/>
      <c r="MA112" s="90"/>
      <c r="MB112" s="90"/>
      <c r="MC112" s="90"/>
      <c r="MD112" s="90"/>
      <c r="ME112" s="90"/>
      <c r="MF112" s="90"/>
      <c r="MG112" s="90"/>
      <c r="MH112" s="90"/>
      <c r="MI112" s="90"/>
      <c r="MJ112" s="90"/>
      <c r="MK112" s="90"/>
      <c r="ML112" s="90"/>
      <c r="MM112" s="90"/>
      <c r="MN112" s="90"/>
      <c r="MO112" s="90"/>
      <c r="MP112" s="90"/>
      <c r="MQ112" s="90"/>
      <c r="MR112" s="90"/>
      <c r="MS112" s="90"/>
      <c r="MT112" s="90"/>
      <c r="MU112" s="90"/>
      <c r="MV112" s="90"/>
      <c r="MW112" s="90"/>
      <c r="MX112" s="90"/>
      <c r="MY112" s="90"/>
      <c r="MZ112" s="90"/>
      <c r="NA112" s="90"/>
      <c r="NB112" s="90"/>
      <c r="NC112" s="90"/>
      <c r="ND112" s="90"/>
      <c r="NE112" s="90"/>
      <c r="NF112" s="90"/>
      <c r="NG112" s="90"/>
      <c r="NH112" s="90"/>
      <c r="NI112" s="90"/>
      <c r="NJ112" s="90"/>
      <c r="NK112" s="90"/>
      <c r="NL112" s="90"/>
      <c r="NM112" s="90"/>
      <c r="NN112" s="90"/>
      <c r="NO112" s="90"/>
      <c r="NP112" s="90"/>
      <c r="NQ112" s="90"/>
      <c r="NR112" s="90"/>
      <c r="NS112" s="90"/>
      <c r="NT112" s="90"/>
      <c r="NU112" s="90"/>
      <c r="NV112" s="90"/>
      <c r="NW112" s="90"/>
      <c r="NX112" s="90"/>
      <c r="NY112" s="90"/>
      <c r="NZ112" s="90"/>
      <c r="OA112" s="90"/>
      <c r="OB112" s="90"/>
      <c r="OC112" s="90"/>
      <c r="OD112" s="90"/>
      <c r="OE112" s="90"/>
      <c r="OF112" s="90"/>
      <c r="OG112" s="90"/>
      <c r="OH112" s="90"/>
      <c r="OI112" s="90"/>
      <c r="OJ112" s="90"/>
      <c r="OK112" s="90"/>
      <c r="OL112" s="90"/>
      <c r="OM112" s="90"/>
      <c r="ON112" s="90"/>
      <c r="OO112" s="90"/>
      <c r="OP112" s="90"/>
      <c r="OQ112" s="90"/>
      <c r="OR112" s="90"/>
      <c r="OS112" s="90"/>
      <c r="OT112" s="90"/>
      <c r="OU112" s="90"/>
      <c r="OV112" s="90"/>
      <c r="OW112" s="90"/>
      <c r="OX112" s="90"/>
      <c r="OY112" s="90"/>
      <c r="OZ112" s="90"/>
      <c r="PA112" s="90"/>
      <c r="PB112" s="90"/>
      <c r="PC112" s="90"/>
      <c r="PD112" s="90"/>
      <c r="PE112" s="90"/>
      <c r="PF112" s="90"/>
      <c r="PG112" s="90"/>
      <c r="PH112" s="90"/>
      <c r="PI112" s="90"/>
      <c r="PJ112" s="90"/>
      <c r="PK112" s="90"/>
      <c r="PL112" s="90"/>
      <c r="PM112" s="90"/>
      <c r="PN112" s="90"/>
      <c r="PO112" s="90"/>
      <c r="PP112" s="90"/>
      <c r="PQ112" s="90"/>
      <c r="PR112" s="90"/>
      <c r="PS112" s="90"/>
      <c r="PT112" s="90"/>
      <c r="PU112" s="90"/>
      <c r="PV112" s="90"/>
      <c r="PW112" s="90"/>
      <c r="PX112" s="90"/>
      <c r="PY112" s="90"/>
      <c r="PZ112" s="90"/>
      <c r="QA112" s="90"/>
      <c r="QB112" s="90"/>
      <c r="QC112" s="90"/>
      <c r="QD112" s="90"/>
      <c r="QE112" s="90"/>
      <c r="QF112" s="90"/>
      <c r="QG112" s="90"/>
      <c r="QH112" s="90"/>
      <c r="QI112" s="90"/>
      <c r="QJ112" s="90"/>
      <c r="QK112" s="90"/>
      <c r="QL112" s="90"/>
      <c r="QM112" s="90"/>
      <c r="QN112" s="90"/>
      <c r="QO112" s="90"/>
      <c r="QP112" s="90"/>
      <c r="QQ112" s="90"/>
      <c r="QR112" s="90"/>
      <c r="QS112" s="90"/>
      <c r="QT112" s="90"/>
      <c r="QU112" s="90"/>
      <c r="QV112" s="90"/>
      <c r="QW112" s="90"/>
      <c r="QX112" s="90"/>
      <c r="QY112" s="90"/>
      <c r="QZ112" s="90"/>
      <c r="RA112" s="90"/>
      <c r="RB112" s="90"/>
      <c r="RC112" s="90"/>
      <c r="RD112" s="90"/>
      <c r="RE112" s="90"/>
      <c r="RF112" s="90"/>
      <c r="RG112" s="90"/>
      <c r="RH112" s="90"/>
      <c r="RI112" s="90"/>
      <c r="RJ112" s="90"/>
      <c r="RK112" s="90"/>
      <c r="RL112" s="90"/>
      <c r="RM112" s="90"/>
      <c r="RN112" s="90"/>
      <c r="RO112" s="90"/>
      <c r="RP112" s="90"/>
      <c r="RQ112" s="90"/>
      <c r="RR112" s="90"/>
      <c r="RS112" s="90"/>
      <c r="RT112" s="90"/>
      <c r="RU112" s="90"/>
      <c r="RV112" s="90"/>
      <c r="RW112" s="90"/>
      <c r="RX112" s="90"/>
      <c r="RY112" s="90"/>
      <c r="RZ112" s="90"/>
      <c r="SA112" s="90"/>
      <c r="SB112" s="90"/>
      <c r="SC112" s="90"/>
      <c r="SD112" s="90"/>
      <c r="SE112" s="90"/>
      <c r="SF112" s="90"/>
      <c r="SG112" s="90"/>
      <c r="SH112" s="90"/>
      <c r="SI112" s="90"/>
      <c r="SJ112" s="90"/>
      <c r="SK112" s="90"/>
      <c r="SL112" s="90"/>
      <c r="SM112" s="90"/>
      <c r="SN112" s="90"/>
      <c r="SO112" s="90"/>
      <c r="SP112" s="90"/>
      <c r="SQ112" s="90"/>
      <c r="SR112" s="90"/>
      <c r="SS112" s="90"/>
      <c r="ST112" s="90"/>
      <c r="SU112" s="90"/>
      <c r="SV112" s="90"/>
      <c r="SW112" s="90"/>
      <c r="SX112" s="90"/>
      <c r="SY112" s="90"/>
      <c r="SZ112" s="90"/>
      <c r="TA112" s="90"/>
      <c r="TB112" s="90"/>
      <c r="TC112" s="90"/>
      <c r="TD112" s="90"/>
      <c r="TE112" s="90"/>
      <c r="TF112" s="90"/>
      <c r="TG112" s="90"/>
      <c r="TH112" s="90"/>
      <c r="TI112" s="90"/>
      <c r="TJ112" s="90"/>
      <c r="TK112" s="90"/>
      <c r="TL112" s="90"/>
      <c r="TM112" s="90"/>
      <c r="TN112" s="90"/>
      <c r="TO112" s="90"/>
    </row>
    <row r="113" spans="1:535" s="23" customFormat="1" x14ac:dyDescent="0.25">
      <c r="A113" s="90"/>
      <c r="B113" s="90"/>
      <c r="C113" s="90"/>
      <c r="D113" s="96"/>
      <c r="E113" s="90"/>
      <c r="F113" s="90"/>
      <c r="G113" s="90"/>
      <c r="H113" s="90"/>
      <c r="I113" s="90"/>
      <c r="J113" s="90"/>
      <c r="K113" s="97"/>
      <c r="L113" s="97"/>
      <c r="M113" s="97"/>
      <c r="N113" s="97"/>
      <c r="O113" s="97"/>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c r="IW113" s="90"/>
      <c r="IX113" s="90"/>
      <c r="IY113" s="90"/>
      <c r="IZ113" s="90"/>
      <c r="JA113" s="90"/>
      <c r="JB113" s="90"/>
      <c r="JC113" s="90"/>
      <c r="JD113" s="90"/>
      <c r="JE113" s="90"/>
      <c r="JF113" s="90"/>
      <c r="JG113" s="90"/>
      <c r="JH113" s="90"/>
      <c r="JI113" s="90"/>
      <c r="JJ113" s="90"/>
      <c r="JK113" s="90"/>
      <c r="JL113" s="90"/>
      <c r="JM113" s="90"/>
      <c r="JN113" s="90"/>
      <c r="JO113" s="90"/>
      <c r="JP113" s="90"/>
      <c r="JQ113" s="90"/>
      <c r="JR113" s="90"/>
      <c r="JS113" s="90"/>
      <c r="JT113" s="90"/>
      <c r="JU113" s="90"/>
      <c r="JV113" s="90"/>
      <c r="JW113" s="90"/>
      <c r="JX113" s="90"/>
      <c r="JY113" s="90"/>
      <c r="JZ113" s="90"/>
      <c r="KA113" s="90"/>
      <c r="KB113" s="90"/>
      <c r="KC113" s="90"/>
      <c r="KD113" s="90"/>
      <c r="KE113" s="90"/>
      <c r="KF113" s="90"/>
      <c r="KG113" s="90"/>
      <c r="KH113" s="90"/>
      <c r="KI113" s="90"/>
      <c r="KJ113" s="90"/>
      <c r="KK113" s="90"/>
      <c r="KL113" s="90"/>
      <c r="KM113" s="90"/>
      <c r="KN113" s="90"/>
      <c r="KO113" s="90"/>
      <c r="KP113" s="90"/>
      <c r="KQ113" s="90"/>
      <c r="KR113" s="90"/>
      <c r="KS113" s="90"/>
      <c r="KT113" s="90"/>
      <c r="KU113" s="90"/>
      <c r="KV113" s="90"/>
      <c r="KW113" s="90"/>
      <c r="KX113" s="90"/>
      <c r="KY113" s="90"/>
      <c r="KZ113" s="90"/>
      <c r="LA113" s="90"/>
      <c r="LB113" s="90"/>
      <c r="LC113" s="90"/>
      <c r="LD113" s="90"/>
      <c r="LE113" s="90"/>
      <c r="LF113" s="90"/>
      <c r="LG113" s="90"/>
      <c r="LH113" s="90"/>
      <c r="LI113" s="90"/>
      <c r="LJ113" s="90"/>
      <c r="LK113" s="90"/>
      <c r="LL113" s="90"/>
      <c r="LM113" s="90"/>
      <c r="LN113" s="90"/>
      <c r="LO113" s="90"/>
      <c r="LP113" s="90"/>
      <c r="LQ113" s="90"/>
      <c r="LR113" s="90"/>
      <c r="LS113" s="90"/>
      <c r="LT113" s="90"/>
      <c r="LU113" s="90"/>
      <c r="LV113" s="90"/>
      <c r="LW113" s="90"/>
      <c r="LX113" s="90"/>
      <c r="LY113" s="90"/>
      <c r="LZ113" s="90"/>
      <c r="MA113" s="90"/>
      <c r="MB113" s="90"/>
      <c r="MC113" s="90"/>
      <c r="MD113" s="90"/>
      <c r="ME113" s="90"/>
      <c r="MF113" s="90"/>
      <c r="MG113" s="90"/>
      <c r="MH113" s="90"/>
      <c r="MI113" s="90"/>
      <c r="MJ113" s="90"/>
      <c r="MK113" s="90"/>
      <c r="ML113" s="90"/>
      <c r="MM113" s="90"/>
      <c r="MN113" s="90"/>
      <c r="MO113" s="90"/>
      <c r="MP113" s="90"/>
      <c r="MQ113" s="90"/>
      <c r="MR113" s="90"/>
      <c r="MS113" s="90"/>
      <c r="MT113" s="90"/>
      <c r="MU113" s="90"/>
      <c r="MV113" s="90"/>
      <c r="MW113" s="90"/>
      <c r="MX113" s="90"/>
      <c r="MY113" s="90"/>
      <c r="MZ113" s="90"/>
      <c r="NA113" s="90"/>
      <c r="NB113" s="90"/>
      <c r="NC113" s="90"/>
      <c r="ND113" s="90"/>
      <c r="NE113" s="90"/>
      <c r="NF113" s="90"/>
      <c r="NG113" s="90"/>
      <c r="NH113" s="90"/>
      <c r="NI113" s="90"/>
      <c r="NJ113" s="90"/>
      <c r="NK113" s="90"/>
      <c r="NL113" s="90"/>
      <c r="NM113" s="90"/>
      <c r="NN113" s="90"/>
      <c r="NO113" s="90"/>
      <c r="NP113" s="90"/>
      <c r="NQ113" s="90"/>
      <c r="NR113" s="90"/>
      <c r="NS113" s="90"/>
      <c r="NT113" s="90"/>
      <c r="NU113" s="90"/>
      <c r="NV113" s="90"/>
      <c r="NW113" s="90"/>
      <c r="NX113" s="90"/>
      <c r="NY113" s="90"/>
      <c r="NZ113" s="90"/>
      <c r="OA113" s="90"/>
      <c r="OB113" s="90"/>
      <c r="OC113" s="90"/>
      <c r="OD113" s="90"/>
      <c r="OE113" s="90"/>
      <c r="OF113" s="90"/>
      <c r="OG113" s="90"/>
      <c r="OH113" s="90"/>
      <c r="OI113" s="90"/>
      <c r="OJ113" s="90"/>
      <c r="OK113" s="90"/>
      <c r="OL113" s="90"/>
      <c r="OM113" s="90"/>
      <c r="ON113" s="90"/>
      <c r="OO113" s="90"/>
      <c r="OP113" s="90"/>
      <c r="OQ113" s="90"/>
      <c r="OR113" s="90"/>
      <c r="OS113" s="90"/>
      <c r="OT113" s="90"/>
      <c r="OU113" s="90"/>
      <c r="OV113" s="90"/>
      <c r="OW113" s="90"/>
      <c r="OX113" s="90"/>
      <c r="OY113" s="90"/>
      <c r="OZ113" s="90"/>
      <c r="PA113" s="90"/>
      <c r="PB113" s="90"/>
      <c r="PC113" s="90"/>
      <c r="PD113" s="90"/>
      <c r="PE113" s="90"/>
      <c r="PF113" s="90"/>
      <c r="PG113" s="90"/>
      <c r="PH113" s="90"/>
      <c r="PI113" s="90"/>
      <c r="PJ113" s="90"/>
      <c r="PK113" s="90"/>
      <c r="PL113" s="90"/>
      <c r="PM113" s="90"/>
      <c r="PN113" s="90"/>
      <c r="PO113" s="90"/>
      <c r="PP113" s="90"/>
      <c r="PQ113" s="90"/>
      <c r="PR113" s="90"/>
      <c r="PS113" s="90"/>
      <c r="PT113" s="90"/>
      <c r="PU113" s="90"/>
      <c r="PV113" s="90"/>
      <c r="PW113" s="90"/>
      <c r="PX113" s="90"/>
      <c r="PY113" s="90"/>
      <c r="PZ113" s="90"/>
      <c r="QA113" s="90"/>
      <c r="QB113" s="90"/>
      <c r="QC113" s="90"/>
      <c r="QD113" s="90"/>
      <c r="QE113" s="90"/>
      <c r="QF113" s="90"/>
      <c r="QG113" s="90"/>
      <c r="QH113" s="90"/>
      <c r="QI113" s="90"/>
      <c r="QJ113" s="90"/>
      <c r="QK113" s="90"/>
      <c r="QL113" s="90"/>
      <c r="QM113" s="90"/>
      <c r="QN113" s="90"/>
      <c r="QO113" s="90"/>
      <c r="QP113" s="90"/>
      <c r="QQ113" s="90"/>
      <c r="QR113" s="90"/>
      <c r="QS113" s="90"/>
      <c r="QT113" s="90"/>
      <c r="QU113" s="90"/>
      <c r="QV113" s="90"/>
      <c r="QW113" s="90"/>
      <c r="QX113" s="90"/>
      <c r="QY113" s="90"/>
      <c r="QZ113" s="90"/>
      <c r="RA113" s="90"/>
      <c r="RB113" s="90"/>
      <c r="RC113" s="90"/>
      <c r="RD113" s="90"/>
      <c r="RE113" s="90"/>
      <c r="RF113" s="90"/>
      <c r="RG113" s="90"/>
      <c r="RH113" s="90"/>
      <c r="RI113" s="90"/>
      <c r="RJ113" s="90"/>
      <c r="RK113" s="90"/>
      <c r="RL113" s="90"/>
      <c r="RM113" s="90"/>
      <c r="RN113" s="90"/>
      <c r="RO113" s="90"/>
      <c r="RP113" s="90"/>
      <c r="RQ113" s="90"/>
      <c r="RR113" s="90"/>
      <c r="RS113" s="90"/>
      <c r="RT113" s="90"/>
      <c r="RU113" s="90"/>
      <c r="RV113" s="90"/>
      <c r="RW113" s="90"/>
      <c r="RX113" s="90"/>
      <c r="RY113" s="90"/>
      <c r="RZ113" s="90"/>
      <c r="SA113" s="90"/>
      <c r="SB113" s="90"/>
      <c r="SC113" s="90"/>
      <c r="SD113" s="90"/>
      <c r="SE113" s="90"/>
      <c r="SF113" s="90"/>
      <c r="SG113" s="90"/>
      <c r="SH113" s="90"/>
      <c r="SI113" s="90"/>
      <c r="SJ113" s="90"/>
      <c r="SK113" s="90"/>
      <c r="SL113" s="90"/>
      <c r="SM113" s="90"/>
      <c r="SN113" s="90"/>
      <c r="SO113" s="90"/>
      <c r="SP113" s="90"/>
      <c r="SQ113" s="90"/>
      <c r="SR113" s="90"/>
      <c r="SS113" s="90"/>
      <c r="ST113" s="90"/>
      <c r="SU113" s="90"/>
      <c r="SV113" s="90"/>
      <c r="SW113" s="90"/>
      <c r="SX113" s="90"/>
      <c r="SY113" s="90"/>
      <c r="SZ113" s="90"/>
      <c r="TA113" s="90"/>
      <c r="TB113" s="90"/>
      <c r="TC113" s="90"/>
      <c r="TD113" s="90"/>
      <c r="TE113" s="90"/>
      <c r="TF113" s="90"/>
      <c r="TG113" s="90"/>
      <c r="TH113" s="90"/>
      <c r="TI113" s="90"/>
      <c r="TJ113" s="90"/>
      <c r="TK113" s="90"/>
      <c r="TL113" s="90"/>
      <c r="TM113" s="90"/>
      <c r="TN113" s="90"/>
      <c r="TO113" s="90"/>
    </row>
    <row r="114" spans="1:535" s="23" customFormat="1" x14ac:dyDescent="0.25">
      <c r="A114" s="90"/>
      <c r="B114" s="90"/>
      <c r="C114" s="90"/>
      <c r="D114" s="96"/>
      <c r="E114" s="90"/>
      <c r="F114" s="90"/>
      <c r="G114" s="90"/>
      <c r="H114" s="90"/>
      <c r="I114" s="90"/>
      <c r="J114" s="90"/>
      <c r="K114" s="97"/>
      <c r="L114" s="97"/>
      <c r="M114" s="97"/>
      <c r="N114" s="97"/>
      <c r="O114" s="97"/>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c r="BZ114" s="90"/>
      <c r="CA114" s="90"/>
      <c r="CB114" s="90"/>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c r="IW114" s="90"/>
      <c r="IX114" s="90"/>
      <c r="IY114" s="90"/>
      <c r="IZ114" s="90"/>
      <c r="JA114" s="90"/>
      <c r="JB114" s="90"/>
      <c r="JC114" s="90"/>
      <c r="JD114" s="90"/>
      <c r="JE114" s="90"/>
      <c r="JF114" s="90"/>
      <c r="JG114" s="90"/>
      <c r="JH114" s="90"/>
      <c r="JI114" s="90"/>
      <c r="JJ114" s="90"/>
      <c r="JK114" s="90"/>
      <c r="JL114" s="90"/>
      <c r="JM114" s="90"/>
      <c r="JN114" s="90"/>
      <c r="JO114" s="90"/>
      <c r="JP114" s="90"/>
      <c r="JQ114" s="90"/>
      <c r="JR114" s="90"/>
      <c r="JS114" s="90"/>
      <c r="JT114" s="90"/>
      <c r="JU114" s="90"/>
      <c r="JV114" s="90"/>
      <c r="JW114" s="90"/>
      <c r="JX114" s="90"/>
      <c r="JY114" s="90"/>
      <c r="JZ114" s="90"/>
      <c r="KA114" s="90"/>
      <c r="KB114" s="90"/>
      <c r="KC114" s="90"/>
      <c r="KD114" s="90"/>
      <c r="KE114" s="90"/>
      <c r="KF114" s="90"/>
      <c r="KG114" s="90"/>
      <c r="KH114" s="90"/>
      <c r="KI114" s="90"/>
      <c r="KJ114" s="90"/>
      <c r="KK114" s="90"/>
      <c r="KL114" s="90"/>
      <c r="KM114" s="90"/>
      <c r="KN114" s="90"/>
      <c r="KO114" s="90"/>
      <c r="KP114" s="90"/>
      <c r="KQ114" s="90"/>
      <c r="KR114" s="90"/>
      <c r="KS114" s="90"/>
      <c r="KT114" s="90"/>
      <c r="KU114" s="90"/>
      <c r="KV114" s="90"/>
      <c r="KW114" s="90"/>
      <c r="KX114" s="90"/>
      <c r="KY114" s="90"/>
      <c r="KZ114" s="90"/>
      <c r="LA114" s="90"/>
      <c r="LB114" s="90"/>
      <c r="LC114" s="90"/>
      <c r="LD114" s="90"/>
      <c r="LE114" s="90"/>
      <c r="LF114" s="90"/>
      <c r="LG114" s="90"/>
      <c r="LH114" s="90"/>
      <c r="LI114" s="90"/>
      <c r="LJ114" s="90"/>
      <c r="LK114" s="90"/>
      <c r="LL114" s="90"/>
      <c r="LM114" s="90"/>
      <c r="LN114" s="90"/>
      <c r="LO114" s="90"/>
      <c r="LP114" s="90"/>
      <c r="LQ114" s="90"/>
      <c r="LR114" s="90"/>
      <c r="LS114" s="90"/>
      <c r="LT114" s="90"/>
      <c r="LU114" s="90"/>
      <c r="LV114" s="90"/>
      <c r="LW114" s="90"/>
      <c r="LX114" s="90"/>
      <c r="LY114" s="90"/>
      <c r="LZ114" s="90"/>
      <c r="MA114" s="90"/>
      <c r="MB114" s="90"/>
      <c r="MC114" s="90"/>
      <c r="MD114" s="90"/>
      <c r="ME114" s="90"/>
      <c r="MF114" s="90"/>
      <c r="MG114" s="90"/>
      <c r="MH114" s="90"/>
      <c r="MI114" s="90"/>
      <c r="MJ114" s="90"/>
      <c r="MK114" s="90"/>
      <c r="ML114" s="90"/>
      <c r="MM114" s="90"/>
      <c r="MN114" s="90"/>
      <c r="MO114" s="90"/>
      <c r="MP114" s="90"/>
      <c r="MQ114" s="90"/>
      <c r="MR114" s="90"/>
      <c r="MS114" s="90"/>
      <c r="MT114" s="90"/>
      <c r="MU114" s="90"/>
      <c r="MV114" s="90"/>
      <c r="MW114" s="90"/>
      <c r="MX114" s="90"/>
      <c r="MY114" s="90"/>
      <c r="MZ114" s="90"/>
      <c r="NA114" s="90"/>
      <c r="NB114" s="90"/>
      <c r="NC114" s="90"/>
      <c r="ND114" s="90"/>
      <c r="NE114" s="90"/>
      <c r="NF114" s="90"/>
      <c r="NG114" s="90"/>
      <c r="NH114" s="90"/>
      <c r="NI114" s="90"/>
      <c r="NJ114" s="90"/>
      <c r="NK114" s="90"/>
      <c r="NL114" s="90"/>
      <c r="NM114" s="90"/>
      <c r="NN114" s="90"/>
      <c r="NO114" s="90"/>
      <c r="NP114" s="90"/>
      <c r="NQ114" s="90"/>
      <c r="NR114" s="90"/>
      <c r="NS114" s="90"/>
      <c r="NT114" s="90"/>
      <c r="NU114" s="90"/>
      <c r="NV114" s="90"/>
      <c r="NW114" s="90"/>
      <c r="NX114" s="90"/>
      <c r="NY114" s="90"/>
      <c r="NZ114" s="90"/>
      <c r="OA114" s="90"/>
      <c r="OB114" s="90"/>
      <c r="OC114" s="90"/>
      <c r="OD114" s="90"/>
      <c r="OE114" s="90"/>
      <c r="OF114" s="90"/>
      <c r="OG114" s="90"/>
      <c r="OH114" s="90"/>
      <c r="OI114" s="90"/>
      <c r="OJ114" s="90"/>
      <c r="OK114" s="90"/>
      <c r="OL114" s="90"/>
      <c r="OM114" s="90"/>
      <c r="ON114" s="90"/>
      <c r="OO114" s="90"/>
      <c r="OP114" s="90"/>
      <c r="OQ114" s="90"/>
      <c r="OR114" s="90"/>
      <c r="OS114" s="90"/>
      <c r="OT114" s="90"/>
      <c r="OU114" s="90"/>
      <c r="OV114" s="90"/>
      <c r="OW114" s="90"/>
      <c r="OX114" s="90"/>
      <c r="OY114" s="90"/>
      <c r="OZ114" s="90"/>
      <c r="PA114" s="90"/>
      <c r="PB114" s="90"/>
      <c r="PC114" s="90"/>
      <c r="PD114" s="90"/>
      <c r="PE114" s="90"/>
      <c r="PF114" s="90"/>
      <c r="PG114" s="90"/>
      <c r="PH114" s="90"/>
      <c r="PI114" s="90"/>
      <c r="PJ114" s="90"/>
      <c r="PK114" s="90"/>
      <c r="PL114" s="90"/>
      <c r="PM114" s="90"/>
      <c r="PN114" s="90"/>
      <c r="PO114" s="90"/>
      <c r="PP114" s="90"/>
      <c r="PQ114" s="90"/>
      <c r="PR114" s="90"/>
      <c r="PS114" s="90"/>
      <c r="PT114" s="90"/>
      <c r="PU114" s="90"/>
      <c r="PV114" s="90"/>
      <c r="PW114" s="90"/>
      <c r="PX114" s="90"/>
      <c r="PY114" s="90"/>
      <c r="PZ114" s="90"/>
      <c r="QA114" s="90"/>
      <c r="QB114" s="90"/>
      <c r="QC114" s="90"/>
      <c r="QD114" s="90"/>
      <c r="QE114" s="90"/>
      <c r="QF114" s="90"/>
      <c r="QG114" s="90"/>
      <c r="QH114" s="90"/>
      <c r="QI114" s="90"/>
      <c r="QJ114" s="90"/>
      <c r="QK114" s="90"/>
      <c r="QL114" s="90"/>
      <c r="QM114" s="90"/>
      <c r="QN114" s="90"/>
      <c r="QO114" s="90"/>
      <c r="QP114" s="90"/>
      <c r="QQ114" s="90"/>
      <c r="QR114" s="90"/>
      <c r="QS114" s="90"/>
      <c r="QT114" s="90"/>
      <c r="QU114" s="90"/>
      <c r="QV114" s="90"/>
      <c r="QW114" s="90"/>
      <c r="QX114" s="90"/>
      <c r="QY114" s="90"/>
      <c r="QZ114" s="90"/>
      <c r="RA114" s="90"/>
      <c r="RB114" s="90"/>
      <c r="RC114" s="90"/>
      <c r="RD114" s="90"/>
      <c r="RE114" s="90"/>
      <c r="RF114" s="90"/>
      <c r="RG114" s="90"/>
      <c r="RH114" s="90"/>
      <c r="RI114" s="90"/>
      <c r="RJ114" s="90"/>
      <c r="RK114" s="90"/>
      <c r="RL114" s="90"/>
      <c r="RM114" s="90"/>
      <c r="RN114" s="90"/>
      <c r="RO114" s="90"/>
      <c r="RP114" s="90"/>
      <c r="RQ114" s="90"/>
      <c r="RR114" s="90"/>
      <c r="RS114" s="90"/>
      <c r="RT114" s="90"/>
      <c r="RU114" s="90"/>
      <c r="RV114" s="90"/>
      <c r="RW114" s="90"/>
      <c r="RX114" s="90"/>
      <c r="RY114" s="90"/>
      <c r="RZ114" s="90"/>
      <c r="SA114" s="90"/>
      <c r="SB114" s="90"/>
      <c r="SC114" s="90"/>
      <c r="SD114" s="90"/>
      <c r="SE114" s="90"/>
      <c r="SF114" s="90"/>
      <c r="SG114" s="90"/>
      <c r="SH114" s="90"/>
      <c r="SI114" s="90"/>
      <c r="SJ114" s="90"/>
      <c r="SK114" s="90"/>
      <c r="SL114" s="90"/>
      <c r="SM114" s="90"/>
      <c r="SN114" s="90"/>
      <c r="SO114" s="90"/>
      <c r="SP114" s="90"/>
      <c r="SQ114" s="90"/>
      <c r="SR114" s="90"/>
      <c r="SS114" s="90"/>
      <c r="ST114" s="90"/>
      <c r="SU114" s="90"/>
      <c r="SV114" s="90"/>
      <c r="SW114" s="90"/>
      <c r="SX114" s="90"/>
      <c r="SY114" s="90"/>
      <c r="SZ114" s="90"/>
      <c r="TA114" s="90"/>
      <c r="TB114" s="90"/>
      <c r="TC114" s="90"/>
      <c r="TD114" s="90"/>
      <c r="TE114" s="90"/>
      <c r="TF114" s="90"/>
      <c r="TG114" s="90"/>
      <c r="TH114" s="90"/>
      <c r="TI114" s="90"/>
      <c r="TJ114" s="90"/>
      <c r="TK114" s="90"/>
      <c r="TL114" s="90"/>
      <c r="TM114" s="90"/>
      <c r="TN114" s="90"/>
      <c r="TO114" s="90"/>
    </row>
    <row r="115" spans="1:535" s="23" customFormat="1" x14ac:dyDescent="0.25">
      <c r="A115" s="90"/>
      <c r="B115" s="90"/>
      <c r="C115" s="90"/>
      <c r="D115" s="96"/>
      <c r="E115" s="90"/>
      <c r="F115" s="90"/>
      <c r="G115" s="90"/>
      <c r="H115" s="90"/>
      <c r="I115" s="90"/>
      <c r="J115" s="90"/>
      <c r="K115" s="97"/>
      <c r="L115" s="97"/>
      <c r="M115" s="97"/>
      <c r="N115" s="97"/>
      <c r="O115" s="97"/>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c r="IW115" s="90"/>
      <c r="IX115" s="90"/>
      <c r="IY115" s="90"/>
      <c r="IZ115" s="90"/>
      <c r="JA115" s="90"/>
      <c r="JB115" s="90"/>
      <c r="JC115" s="90"/>
      <c r="JD115" s="90"/>
      <c r="JE115" s="90"/>
      <c r="JF115" s="90"/>
      <c r="JG115" s="90"/>
      <c r="JH115" s="90"/>
      <c r="JI115" s="90"/>
      <c r="JJ115" s="90"/>
      <c r="JK115" s="90"/>
      <c r="JL115" s="90"/>
      <c r="JM115" s="90"/>
      <c r="JN115" s="90"/>
      <c r="JO115" s="90"/>
      <c r="JP115" s="90"/>
      <c r="JQ115" s="90"/>
      <c r="JR115" s="90"/>
      <c r="JS115" s="90"/>
      <c r="JT115" s="90"/>
      <c r="JU115" s="90"/>
      <c r="JV115" s="90"/>
      <c r="JW115" s="90"/>
      <c r="JX115" s="90"/>
      <c r="JY115" s="90"/>
      <c r="JZ115" s="90"/>
      <c r="KA115" s="90"/>
      <c r="KB115" s="90"/>
      <c r="KC115" s="90"/>
      <c r="KD115" s="90"/>
      <c r="KE115" s="90"/>
      <c r="KF115" s="90"/>
      <c r="KG115" s="90"/>
      <c r="KH115" s="90"/>
      <c r="KI115" s="90"/>
      <c r="KJ115" s="90"/>
      <c r="KK115" s="90"/>
      <c r="KL115" s="90"/>
      <c r="KM115" s="90"/>
      <c r="KN115" s="90"/>
      <c r="KO115" s="90"/>
      <c r="KP115" s="90"/>
      <c r="KQ115" s="90"/>
      <c r="KR115" s="90"/>
      <c r="KS115" s="90"/>
      <c r="KT115" s="90"/>
      <c r="KU115" s="90"/>
      <c r="KV115" s="90"/>
      <c r="KW115" s="90"/>
      <c r="KX115" s="90"/>
      <c r="KY115" s="90"/>
      <c r="KZ115" s="90"/>
      <c r="LA115" s="90"/>
      <c r="LB115" s="90"/>
      <c r="LC115" s="90"/>
      <c r="LD115" s="90"/>
      <c r="LE115" s="90"/>
      <c r="LF115" s="90"/>
      <c r="LG115" s="90"/>
      <c r="LH115" s="90"/>
      <c r="LI115" s="90"/>
      <c r="LJ115" s="90"/>
      <c r="LK115" s="90"/>
      <c r="LL115" s="90"/>
      <c r="LM115" s="90"/>
      <c r="LN115" s="90"/>
      <c r="LO115" s="90"/>
      <c r="LP115" s="90"/>
      <c r="LQ115" s="90"/>
      <c r="LR115" s="90"/>
      <c r="LS115" s="90"/>
      <c r="LT115" s="90"/>
      <c r="LU115" s="90"/>
      <c r="LV115" s="90"/>
      <c r="LW115" s="90"/>
      <c r="LX115" s="90"/>
      <c r="LY115" s="90"/>
      <c r="LZ115" s="90"/>
      <c r="MA115" s="90"/>
      <c r="MB115" s="90"/>
      <c r="MC115" s="90"/>
      <c r="MD115" s="90"/>
      <c r="ME115" s="90"/>
      <c r="MF115" s="90"/>
      <c r="MG115" s="90"/>
      <c r="MH115" s="90"/>
      <c r="MI115" s="90"/>
      <c r="MJ115" s="90"/>
      <c r="MK115" s="90"/>
      <c r="ML115" s="90"/>
      <c r="MM115" s="90"/>
      <c r="MN115" s="90"/>
      <c r="MO115" s="90"/>
      <c r="MP115" s="90"/>
      <c r="MQ115" s="90"/>
      <c r="MR115" s="90"/>
      <c r="MS115" s="90"/>
      <c r="MT115" s="90"/>
      <c r="MU115" s="90"/>
      <c r="MV115" s="90"/>
      <c r="MW115" s="90"/>
      <c r="MX115" s="90"/>
      <c r="MY115" s="90"/>
      <c r="MZ115" s="90"/>
      <c r="NA115" s="90"/>
      <c r="NB115" s="90"/>
      <c r="NC115" s="90"/>
      <c r="ND115" s="90"/>
      <c r="NE115" s="90"/>
      <c r="NF115" s="90"/>
      <c r="NG115" s="90"/>
      <c r="NH115" s="90"/>
      <c r="NI115" s="90"/>
      <c r="NJ115" s="90"/>
      <c r="NK115" s="90"/>
      <c r="NL115" s="90"/>
      <c r="NM115" s="90"/>
      <c r="NN115" s="90"/>
      <c r="NO115" s="90"/>
      <c r="NP115" s="90"/>
      <c r="NQ115" s="90"/>
      <c r="NR115" s="90"/>
      <c r="NS115" s="90"/>
      <c r="NT115" s="90"/>
      <c r="NU115" s="90"/>
      <c r="NV115" s="90"/>
      <c r="NW115" s="90"/>
      <c r="NX115" s="90"/>
      <c r="NY115" s="90"/>
      <c r="NZ115" s="90"/>
      <c r="OA115" s="90"/>
      <c r="OB115" s="90"/>
      <c r="OC115" s="90"/>
      <c r="OD115" s="90"/>
      <c r="OE115" s="90"/>
      <c r="OF115" s="90"/>
      <c r="OG115" s="90"/>
      <c r="OH115" s="90"/>
      <c r="OI115" s="90"/>
      <c r="OJ115" s="90"/>
      <c r="OK115" s="90"/>
      <c r="OL115" s="90"/>
      <c r="OM115" s="90"/>
      <c r="ON115" s="90"/>
      <c r="OO115" s="90"/>
      <c r="OP115" s="90"/>
      <c r="OQ115" s="90"/>
      <c r="OR115" s="90"/>
      <c r="OS115" s="90"/>
      <c r="OT115" s="90"/>
      <c r="OU115" s="90"/>
      <c r="OV115" s="90"/>
      <c r="OW115" s="90"/>
      <c r="OX115" s="90"/>
      <c r="OY115" s="90"/>
      <c r="OZ115" s="90"/>
      <c r="PA115" s="90"/>
      <c r="PB115" s="90"/>
      <c r="PC115" s="90"/>
      <c r="PD115" s="90"/>
      <c r="PE115" s="90"/>
      <c r="PF115" s="90"/>
      <c r="PG115" s="90"/>
      <c r="PH115" s="90"/>
      <c r="PI115" s="90"/>
      <c r="PJ115" s="90"/>
      <c r="PK115" s="90"/>
      <c r="PL115" s="90"/>
      <c r="PM115" s="90"/>
      <c r="PN115" s="90"/>
      <c r="PO115" s="90"/>
      <c r="PP115" s="90"/>
      <c r="PQ115" s="90"/>
      <c r="PR115" s="90"/>
      <c r="PS115" s="90"/>
      <c r="PT115" s="90"/>
      <c r="PU115" s="90"/>
      <c r="PV115" s="90"/>
      <c r="PW115" s="90"/>
      <c r="PX115" s="90"/>
      <c r="PY115" s="90"/>
      <c r="PZ115" s="90"/>
      <c r="QA115" s="90"/>
      <c r="QB115" s="90"/>
      <c r="QC115" s="90"/>
      <c r="QD115" s="90"/>
      <c r="QE115" s="90"/>
      <c r="QF115" s="90"/>
      <c r="QG115" s="90"/>
      <c r="QH115" s="90"/>
      <c r="QI115" s="90"/>
      <c r="QJ115" s="90"/>
      <c r="QK115" s="90"/>
      <c r="QL115" s="90"/>
      <c r="QM115" s="90"/>
      <c r="QN115" s="90"/>
      <c r="QO115" s="90"/>
      <c r="QP115" s="90"/>
      <c r="QQ115" s="90"/>
      <c r="QR115" s="90"/>
      <c r="QS115" s="90"/>
      <c r="QT115" s="90"/>
      <c r="QU115" s="90"/>
      <c r="QV115" s="90"/>
      <c r="QW115" s="90"/>
      <c r="QX115" s="90"/>
      <c r="QY115" s="90"/>
      <c r="QZ115" s="90"/>
      <c r="RA115" s="90"/>
      <c r="RB115" s="90"/>
      <c r="RC115" s="90"/>
      <c r="RD115" s="90"/>
      <c r="RE115" s="90"/>
      <c r="RF115" s="90"/>
      <c r="RG115" s="90"/>
      <c r="RH115" s="90"/>
      <c r="RI115" s="90"/>
      <c r="RJ115" s="90"/>
      <c r="RK115" s="90"/>
      <c r="RL115" s="90"/>
      <c r="RM115" s="90"/>
      <c r="RN115" s="90"/>
      <c r="RO115" s="90"/>
      <c r="RP115" s="90"/>
      <c r="RQ115" s="90"/>
      <c r="RR115" s="90"/>
      <c r="RS115" s="90"/>
      <c r="RT115" s="90"/>
      <c r="RU115" s="90"/>
      <c r="RV115" s="90"/>
      <c r="RW115" s="90"/>
      <c r="RX115" s="90"/>
      <c r="RY115" s="90"/>
      <c r="RZ115" s="90"/>
      <c r="SA115" s="90"/>
      <c r="SB115" s="90"/>
      <c r="SC115" s="90"/>
      <c r="SD115" s="90"/>
      <c r="SE115" s="90"/>
      <c r="SF115" s="90"/>
      <c r="SG115" s="90"/>
      <c r="SH115" s="90"/>
      <c r="SI115" s="90"/>
      <c r="SJ115" s="90"/>
      <c r="SK115" s="90"/>
      <c r="SL115" s="90"/>
      <c r="SM115" s="90"/>
      <c r="SN115" s="90"/>
      <c r="SO115" s="90"/>
      <c r="SP115" s="90"/>
      <c r="SQ115" s="90"/>
      <c r="SR115" s="90"/>
      <c r="SS115" s="90"/>
      <c r="ST115" s="90"/>
      <c r="SU115" s="90"/>
      <c r="SV115" s="90"/>
      <c r="SW115" s="90"/>
      <c r="SX115" s="90"/>
      <c r="SY115" s="90"/>
      <c r="SZ115" s="90"/>
      <c r="TA115" s="90"/>
      <c r="TB115" s="90"/>
      <c r="TC115" s="90"/>
      <c r="TD115" s="90"/>
      <c r="TE115" s="90"/>
      <c r="TF115" s="90"/>
      <c r="TG115" s="90"/>
      <c r="TH115" s="90"/>
      <c r="TI115" s="90"/>
      <c r="TJ115" s="90"/>
      <c r="TK115" s="90"/>
      <c r="TL115" s="90"/>
      <c r="TM115" s="90"/>
      <c r="TN115" s="90"/>
      <c r="TO115" s="90"/>
    </row>
    <row r="116" spans="1:535" s="23" customFormat="1" x14ac:dyDescent="0.25">
      <c r="A116" s="90"/>
      <c r="B116" s="90"/>
      <c r="C116" s="90"/>
      <c r="D116" s="96"/>
      <c r="E116" s="90"/>
      <c r="F116" s="90"/>
      <c r="G116" s="90"/>
      <c r="H116" s="90"/>
      <c r="I116" s="90"/>
      <c r="J116" s="90"/>
      <c r="K116" s="97"/>
      <c r="L116" s="97"/>
      <c r="M116" s="97"/>
      <c r="N116" s="97"/>
      <c r="O116" s="97"/>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c r="BW116" s="90"/>
      <c r="BX116" s="90"/>
      <c r="BY116" s="90"/>
      <c r="BZ116" s="90"/>
      <c r="CA116" s="90"/>
      <c r="CB116" s="90"/>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c r="IW116" s="90"/>
      <c r="IX116" s="90"/>
      <c r="IY116" s="90"/>
      <c r="IZ116" s="90"/>
      <c r="JA116" s="90"/>
      <c r="JB116" s="90"/>
      <c r="JC116" s="90"/>
      <c r="JD116" s="90"/>
      <c r="JE116" s="90"/>
      <c r="JF116" s="90"/>
      <c r="JG116" s="90"/>
      <c r="JH116" s="90"/>
      <c r="JI116" s="90"/>
      <c r="JJ116" s="90"/>
      <c r="JK116" s="90"/>
      <c r="JL116" s="90"/>
      <c r="JM116" s="90"/>
      <c r="JN116" s="90"/>
      <c r="JO116" s="90"/>
      <c r="JP116" s="90"/>
      <c r="JQ116" s="90"/>
      <c r="JR116" s="90"/>
      <c r="JS116" s="90"/>
      <c r="JT116" s="90"/>
      <c r="JU116" s="90"/>
      <c r="JV116" s="90"/>
      <c r="JW116" s="90"/>
      <c r="JX116" s="90"/>
      <c r="JY116" s="90"/>
      <c r="JZ116" s="90"/>
      <c r="KA116" s="90"/>
      <c r="KB116" s="90"/>
      <c r="KC116" s="90"/>
      <c r="KD116" s="90"/>
      <c r="KE116" s="90"/>
      <c r="KF116" s="90"/>
      <c r="KG116" s="90"/>
      <c r="KH116" s="90"/>
      <c r="KI116" s="90"/>
      <c r="KJ116" s="90"/>
      <c r="KK116" s="90"/>
      <c r="KL116" s="90"/>
      <c r="KM116" s="90"/>
      <c r="KN116" s="90"/>
      <c r="KO116" s="90"/>
      <c r="KP116" s="90"/>
      <c r="KQ116" s="90"/>
      <c r="KR116" s="90"/>
      <c r="KS116" s="90"/>
      <c r="KT116" s="90"/>
      <c r="KU116" s="90"/>
      <c r="KV116" s="90"/>
      <c r="KW116" s="90"/>
      <c r="KX116" s="90"/>
      <c r="KY116" s="90"/>
      <c r="KZ116" s="90"/>
      <c r="LA116" s="90"/>
      <c r="LB116" s="90"/>
      <c r="LC116" s="90"/>
      <c r="LD116" s="90"/>
      <c r="LE116" s="90"/>
      <c r="LF116" s="90"/>
      <c r="LG116" s="90"/>
      <c r="LH116" s="90"/>
      <c r="LI116" s="90"/>
      <c r="LJ116" s="90"/>
      <c r="LK116" s="90"/>
      <c r="LL116" s="90"/>
      <c r="LM116" s="90"/>
      <c r="LN116" s="90"/>
      <c r="LO116" s="90"/>
      <c r="LP116" s="90"/>
      <c r="LQ116" s="90"/>
      <c r="LR116" s="90"/>
      <c r="LS116" s="90"/>
      <c r="LT116" s="90"/>
      <c r="LU116" s="90"/>
      <c r="LV116" s="90"/>
      <c r="LW116" s="90"/>
      <c r="LX116" s="90"/>
      <c r="LY116" s="90"/>
      <c r="LZ116" s="90"/>
      <c r="MA116" s="90"/>
      <c r="MB116" s="90"/>
      <c r="MC116" s="90"/>
      <c r="MD116" s="90"/>
      <c r="ME116" s="90"/>
      <c r="MF116" s="90"/>
      <c r="MG116" s="90"/>
      <c r="MH116" s="90"/>
      <c r="MI116" s="90"/>
      <c r="MJ116" s="90"/>
      <c r="MK116" s="90"/>
      <c r="ML116" s="90"/>
      <c r="MM116" s="90"/>
      <c r="MN116" s="90"/>
      <c r="MO116" s="90"/>
      <c r="MP116" s="90"/>
      <c r="MQ116" s="90"/>
      <c r="MR116" s="90"/>
      <c r="MS116" s="90"/>
      <c r="MT116" s="90"/>
      <c r="MU116" s="90"/>
      <c r="MV116" s="90"/>
      <c r="MW116" s="90"/>
      <c r="MX116" s="90"/>
      <c r="MY116" s="90"/>
      <c r="MZ116" s="90"/>
      <c r="NA116" s="90"/>
      <c r="NB116" s="90"/>
      <c r="NC116" s="90"/>
      <c r="ND116" s="90"/>
      <c r="NE116" s="90"/>
      <c r="NF116" s="90"/>
      <c r="NG116" s="90"/>
      <c r="NH116" s="90"/>
      <c r="NI116" s="90"/>
      <c r="NJ116" s="90"/>
      <c r="NK116" s="90"/>
      <c r="NL116" s="90"/>
      <c r="NM116" s="90"/>
      <c r="NN116" s="90"/>
      <c r="NO116" s="90"/>
      <c r="NP116" s="90"/>
      <c r="NQ116" s="90"/>
      <c r="NR116" s="90"/>
      <c r="NS116" s="90"/>
      <c r="NT116" s="90"/>
      <c r="NU116" s="90"/>
      <c r="NV116" s="90"/>
      <c r="NW116" s="90"/>
      <c r="NX116" s="90"/>
      <c r="NY116" s="90"/>
      <c r="NZ116" s="90"/>
      <c r="OA116" s="90"/>
      <c r="OB116" s="90"/>
      <c r="OC116" s="90"/>
      <c r="OD116" s="90"/>
      <c r="OE116" s="90"/>
      <c r="OF116" s="90"/>
      <c r="OG116" s="90"/>
      <c r="OH116" s="90"/>
      <c r="OI116" s="90"/>
      <c r="OJ116" s="90"/>
      <c r="OK116" s="90"/>
      <c r="OL116" s="90"/>
      <c r="OM116" s="90"/>
      <c r="ON116" s="90"/>
      <c r="OO116" s="90"/>
      <c r="OP116" s="90"/>
      <c r="OQ116" s="90"/>
      <c r="OR116" s="90"/>
      <c r="OS116" s="90"/>
      <c r="OT116" s="90"/>
      <c r="OU116" s="90"/>
      <c r="OV116" s="90"/>
      <c r="OW116" s="90"/>
      <c r="OX116" s="90"/>
      <c r="OY116" s="90"/>
      <c r="OZ116" s="90"/>
      <c r="PA116" s="90"/>
      <c r="PB116" s="90"/>
      <c r="PC116" s="90"/>
      <c r="PD116" s="90"/>
      <c r="PE116" s="90"/>
      <c r="PF116" s="90"/>
      <c r="PG116" s="90"/>
      <c r="PH116" s="90"/>
      <c r="PI116" s="90"/>
      <c r="PJ116" s="90"/>
      <c r="PK116" s="90"/>
      <c r="PL116" s="90"/>
      <c r="PM116" s="90"/>
      <c r="PN116" s="90"/>
      <c r="PO116" s="90"/>
      <c r="PP116" s="90"/>
      <c r="PQ116" s="90"/>
      <c r="PR116" s="90"/>
      <c r="PS116" s="90"/>
      <c r="PT116" s="90"/>
      <c r="PU116" s="90"/>
      <c r="PV116" s="90"/>
      <c r="PW116" s="90"/>
      <c r="PX116" s="90"/>
      <c r="PY116" s="90"/>
      <c r="PZ116" s="90"/>
      <c r="QA116" s="90"/>
      <c r="QB116" s="90"/>
      <c r="QC116" s="90"/>
      <c r="QD116" s="90"/>
      <c r="QE116" s="90"/>
      <c r="QF116" s="90"/>
      <c r="QG116" s="90"/>
      <c r="QH116" s="90"/>
      <c r="QI116" s="90"/>
      <c r="QJ116" s="90"/>
      <c r="QK116" s="90"/>
      <c r="QL116" s="90"/>
      <c r="QM116" s="90"/>
      <c r="QN116" s="90"/>
      <c r="QO116" s="90"/>
      <c r="QP116" s="90"/>
      <c r="QQ116" s="90"/>
      <c r="QR116" s="90"/>
      <c r="QS116" s="90"/>
      <c r="QT116" s="90"/>
      <c r="QU116" s="90"/>
      <c r="QV116" s="90"/>
      <c r="QW116" s="90"/>
      <c r="QX116" s="90"/>
      <c r="QY116" s="90"/>
      <c r="QZ116" s="90"/>
      <c r="RA116" s="90"/>
      <c r="RB116" s="90"/>
      <c r="RC116" s="90"/>
      <c r="RD116" s="90"/>
      <c r="RE116" s="90"/>
      <c r="RF116" s="90"/>
      <c r="RG116" s="90"/>
      <c r="RH116" s="90"/>
      <c r="RI116" s="90"/>
      <c r="RJ116" s="90"/>
      <c r="RK116" s="90"/>
      <c r="RL116" s="90"/>
      <c r="RM116" s="90"/>
      <c r="RN116" s="90"/>
      <c r="RO116" s="90"/>
      <c r="RP116" s="90"/>
      <c r="RQ116" s="90"/>
      <c r="RR116" s="90"/>
      <c r="RS116" s="90"/>
      <c r="RT116" s="90"/>
      <c r="RU116" s="90"/>
      <c r="RV116" s="90"/>
      <c r="RW116" s="90"/>
      <c r="RX116" s="90"/>
      <c r="RY116" s="90"/>
      <c r="RZ116" s="90"/>
      <c r="SA116" s="90"/>
      <c r="SB116" s="90"/>
      <c r="SC116" s="90"/>
      <c r="SD116" s="90"/>
      <c r="SE116" s="90"/>
      <c r="SF116" s="90"/>
      <c r="SG116" s="90"/>
      <c r="SH116" s="90"/>
      <c r="SI116" s="90"/>
      <c r="SJ116" s="90"/>
      <c r="SK116" s="90"/>
      <c r="SL116" s="90"/>
      <c r="SM116" s="90"/>
      <c r="SN116" s="90"/>
      <c r="SO116" s="90"/>
      <c r="SP116" s="90"/>
      <c r="SQ116" s="90"/>
      <c r="SR116" s="90"/>
      <c r="SS116" s="90"/>
      <c r="ST116" s="90"/>
      <c r="SU116" s="90"/>
      <c r="SV116" s="90"/>
      <c r="SW116" s="90"/>
      <c r="SX116" s="90"/>
      <c r="SY116" s="90"/>
      <c r="SZ116" s="90"/>
      <c r="TA116" s="90"/>
      <c r="TB116" s="90"/>
      <c r="TC116" s="90"/>
      <c r="TD116" s="90"/>
      <c r="TE116" s="90"/>
      <c r="TF116" s="90"/>
      <c r="TG116" s="90"/>
      <c r="TH116" s="90"/>
      <c r="TI116" s="90"/>
      <c r="TJ116" s="90"/>
      <c r="TK116" s="90"/>
      <c r="TL116" s="90"/>
      <c r="TM116" s="90"/>
      <c r="TN116" s="90"/>
      <c r="TO116" s="90"/>
    </row>
    <row r="117" spans="1:535" s="23" customFormat="1" x14ac:dyDescent="0.25">
      <c r="A117" s="90"/>
      <c r="B117" s="90"/>
      <c r="C117" s="90"/>
      <c r="D117" s="96"/>
      <c r="E117" s="90"/>
      <c r="F117" s="90"/>
      <c r="G117" s="90"/>
      <c r="H117" s="90"/>
      <c r="I117" s="90"/>
      <c r="J117" s="90"/>
      <c r="K117" s="97"/>
      <c r="L117" s="97"/>
      <c r="M117" s="97"/>
      <c r="N117" s="97"/>
      <c r="O117" s="97"/>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c r="BZ117" s="90"/>
      <c r="CA117" s="90"/>
      <c r="CB117" s="90"/>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c r="IW117" s="90"/>
      <c r="IX117" s="90"/>
      <c r="IY117" s="90"/>
      <c r="IZ117" s="90"/>
      <c r="JA117" s="90"/>
      <c r="JB117" s="90"/>
      <c r="JC117" s="90"/>
      <c r="JD117" s="90"/>
      <c r="JE117" s="90"/>
      <c r="JF117" s="90"/>
      <c r="JG117" s="90"/>
      <c r="JH117" s="90"/>
      <c r="JI117" s="90"/>
      <c r="JJ117" s="90"/>
      <c r="JK117" s="90"/>
      <c r="JL117" s="90"/>
      <c r="JM117" s="90"/>
      <c r="JN117" s="90"/>
      <c r="JO117" s="90"/>
      <c r="JP117" s="90"/>
      <c r="JQ117" s="90"/>
      <c r="JR117" s="90"/>
      <c r="JS117" s="90"/>
      <c r="JT117" s="90"/>
      <c r="JU117" s="90"/>
      <c r="JV117" s="90"/>
      <c r="JW117" s="90"/>
      <c r="JX117" s="90"/>
      <c r="JY117" s="90"/>
      <c r="JZ117" s="90"/>
      <c r="KA117" s="90"/>
      <c r="KB117" s="90"/>
      <c r="KC117" s="90"/>
      <c r="KD117" s="90"/>
      <c r="KE117" s="90"/>
      <c r="KF117" s="90"/>
      <c r="KG117" s="90"/>
      <c r="KH117" s="90"/>
      <c r="KI117" s="90"/>
      <c r="KJ117" s="90"/>
      <c r="KK117" s="90"/>
      <c r="KL117" s="90"/>
      <c r="KM117" s="90"/>
      <c r="KN117" s="90"/>
      <c r="KO117" s="90"/>
      <c r="KP117" s="90"/>
      <c r="KQ117" s="90"/>
      <c r="KR117" s="90"/>
      <c r="KS117" s="90"/>
      <c r="KT117" s="90"/>
      <c r="KU117" s="90"/>
      <c r="KV117" s="90"/>
      <c r="KW117" s="90"/>
      <c r="KX117" s="90"/>
      <c r="KY117" s="90"/>
      <c r="KZ117" s="90"/>
      <c r="LA117" s="90"/>
      <c r="LB117" s="90"/>
      <c r="LC117" s="90"/>
      <c r="LD117" s="90"/>
      <c r="LE117" s="90"/>
      <c r="LF117" s="90"/>
      <c r="LG117" s="90"/>
      <c r="LH117" s="90"/>
      <c r="LI117" s="90"/>
      <c r="LJ117" s="90"/>
      <c r="LK117" s="90"/>
      <c r="LL117" s="90"/>
      <c r="LM117" s="90"/>
      <c r="LN117" s="90"/>
      <c r="LO117" s="90"/>
      <c r="LP117" s="90"/>
      <c r="LQ117" s="90"/>
      <c r="LR117" s="90"/>
      <c r="LS117" s="90"/>
      <c r="LT117" s="90"/>
      <c r="LU117" s="90"/>
      <c r="LV117" s="90"/>
      <c r="LW117" s="90"/>
      <c r="LX117" s="90"/>
      <c r="LY117" s="90"/>
      <c r="LZ117" s="90"/>
      <c r="MA117" s="90"/>
      <c r="MB117" s="90"/>
      <c r="MC117" s="90"/>
      <c r="MD117" s="90"/>
      <c r="ME117" s="90"/>
      <c r="MF117" s="90"/>
      <c r="MG117" s="90"/>
      <c r="MH117" s="90"/>
      <c r="MI117" s="90"/>
      <c r="MJ117" s="90"/>
      <c r="MK117" s="90"/>
      <c r="ML117" s="90"/>
      <c r="MM117" s="90"/>
      <c r="MN117" s="90"/>
      <c r="MO117" s="90"/>
      <c r="MP117" s="90"/>
      <c r="MQ117" s="90"/>
      <c r="MR117" s="90"/>
      <c r="MS117" s="90"/>
      <c r="MT117" s="90"/>
      <c r="MU117" s="90"/>
      <c r="MV117" s="90"/>
      <c r="MW117" s="90"/>
      <c r="MX117" s="90"/>
      <c r="MY117" s="90"/>
      <c r="MZ117" s="90"/>
      <c r="NA117" s="90"/>
      <c r="NB117" s="90"/>
      <c r="NC117" s="90"/>
      <c r="ND117" s="90"/>
      <c r="NE117" s="90"/>
      <c r="NF117" s="90"/>
      <c r="NG117" s="90"/>
      <c r="NH117" s="90"/>
      <c r="NI117" s="90"/>
      <c r="NJ117" s="90"/>
      <c r="NK117" s="90"/>
      <c r="NL117" s="90"/>
      <c r="NM117" s="90"/>
      <c r="NN117" s="90"/>
      <c r="NO117" s="90"/>
      <c r="NP117" s="90"/>
      <c r="NQ117" s="90"/>
      <c r="NR117" s="90"/>
      <c r="NS117" s="90"/>
      <c r="NT117" s="90"/>
      <c r="NU117" s="90"/>
      <c r="NV117" s="90"/>
      <c r="NW117" s="90"/>
      <c r="NX117" s="90"/>
      <c r="NY117" s="90"/>
      <c r="NZ117" s="90"/>
      <c r="OA117" s="90"/>
      <c r="OB117" s="90"/>
      <c r="OC117" s="90"/>
      <c r="OD117" s="90"/>
      <c r="OE117" s="90"/>
      <c r="OF117" s="90"/>
      <c r="OG117" s="90"/>
      <c r="OH117" s="90"/>
      <c r="OI117" s="90"/>
      <c r="OJ117" s="90"/>
      <c r="OK117" s="90"/>
      <c r="OL117" s="90"/>
      <c r="OM117" s="90"/>
      <c r="ON117" s="90"/>
      <c r="OO117" s="90"/>
      <c r="OP117" s="90"/>
      <c r="OQ117" s="90"/>
      <c r="OR117" s="90"/>
      <c r="OS117" s="90"/>
      <c r="OT117" s="90"/>
      <c r="OU117" s="90"/>
      <c r="OV117" s="90"/>
      <c r="OW117" s="90"/>
      <c r="OX117" s="90"/>
      <c r="OY117" s="90"/>
      <c r="OZ117" s="90"/>
      <c r="PA117" s="90"/>
      <c r="PB117" s="90"/>
      <c r="PC117" s="90"/>
      <c r="PD117" s="90"/>
      <c r="PE117" s="90"/>
      <c r="PF117" s="90"/>
      <c r="PG117" s="90"/>
      <c r="PH117" s="90"/>
      <c r="PI117" s="90"/>
      <c r="PJ117" s="90"/>
      <c r="PK117" s="90"/>
      <c r="PL117" s="90"/>
      <c r="PM117" s="90"/>
      <c r="PN117" s="90"/>
      <c r="PO117" s="90"/>
      <c r="PP117" s="90"/>
      <c r="PQ117" s="90"/>
      <c r="PR117" s="90"/>
      <c r="PS117" s="90"/>
      <c r="PT117" s="90"/>
      <c r="PU117" s="90"/>
      <c r="PV117" s="90"/>
      <c r="PW117" s="90"/>
      <c r="PX117" s="90"/>
      <c r="PY117" s="90"/>
      <c r="PZ117" s="90"/>
      <c r="QA117" s="90"/>
      <c r="QB117" s="90"/>
      <c r="QC117" s="90"/>
      <c r="QD117" s="90"/>
      <c r="QE117" s="90"/>
      <c r="QF117" s="90"/>
      <c r="QG117" s="90"/>
      <c r="QH117" s="90"/>
      <c r="QI117" s="90"/>
      <c r="QJ117" s="90"/>
      <c r="QK117" s="90"/>
      <c r="QL117" s="90"/>
      <c r="QM117" s="90"/>
      <c r="QN117" s="90"/>
      <c r="QO117" s="90"/>
      <c r="QP117" s="90"/>
      <c r="QQ117" s="90"/>
      <c r="QR117" s="90"/>
      <c r="QS117" s="90"/>
      <c r="QT117" s="90"/>
      <c r="QU117" s="90"/>
      <c r="QV117" s="90"/>
      <c r="QW117" s="90"/>
      <c r="QX117" s="90"/>
      <c r="QY117" s="90"/>
      <c r="QZ117" s="90"/>
      <c r="RA117" s="90"/>
      <c r="RB117" s="90"/>
      <c r="RC117" s="90"/>
      <c r="RD117" s="90"/>
      <c r="RE117" s="90"/>
      <c r="RF117" s="90"/>
      <c r="RG117" s="90"/>
      <c r="RH117" s="90"/>
      <c r="RI117" s="90"/>
      <c r="RJ117" s="90"/>
      <c r="RK117" s="90"/>
      <c r="RL117" s="90"/>
      <c r="RM117" s="90"/>
      <c r="RN117" s="90"/>
      <c r="RO117" s="90"/>
      <c r="RP117" s="90"/>
      <c r="RQ117" s="90"/>
      <c r="RR117" s="90"/>
      <c r="RS117" s="90"/>
      <c r="RT117" s="90"/>
      <c r="RU117" s="90"/>
      <c r="RV117" s="90"/>
      <c r="RW117" s="90"/>
      <c r="RX117" s="90"/>
      <c r="RY117" s="90"/>
      <c r="RZ117" s="90"/>
      <c r="SA117" s="90"/>
      <c r="SB117" s="90"/>
      <c r="SC117" s="90"/>
      <c r="SD117" s="90"/>
      <c r="SE117" s="90"/>
      <c r="SF117" s="90"/>
      <c r="SG117" s="90"/>
      <c r="SH117" s="90"/>
      <c r="SI117" s="90"/>
      <c r="SJ117" s="90"/>
      <c r="SK117" s="90"/>
      <c r="SL117" s="90"/>
      <c r="SM117" s="90"/>
      <c r="SN117" s="90"/>
      <c r="SO117" s="90"/>
      <c r="SP117" s="90"/>
      <c r="SQ117" s="90"/>
      <c r="SR117" s="90"/>
      <c r="SS117" s="90"/>
      <c r="ST117" s="90"/>
      <c r="SU117" s="90"/>
      <c r="SV117" s="90"/>
      <c r="SW117" s="90"/>
      <c r="SX117" s="90"/>
      <c r="SY117" s="90"/>
      <c r="SZ117" s="90"/>
      <c r="TA117" s="90"/>
      <c r="TB117" s="90"/>
      <c r="TC117" s="90"/>
      <c r="TD117" s="90"/>
      <c r="TE117" s="90"/>
      <c r="TF117" s="90"/>
      <c r="TG117" s="90"/>
      <c r="TH117" s="90"/>
      <c r="TI117" s="90"/>
      <c r="TJ117" s="90"/>
      <c r="TK117" s="90"/>
      <c r="TL117" s="90"/>
      <c r="TM117" s="90"/>
      <c r="TN117" s="90"/>
      <c r="TO117" s="90"/>
    </row>
    <row r="118" spans="1:535" s="23" customFormat="1" x14ac:dyDescent="0.25">
      <c r="A118" s="90"/>
      <c r="B118" s="90"/>
      <c r="C118" s="90"/>
      <c r="D118" s="96"/>
      <c r="E118" s="90"/>
      <c r="F118" s="90"/>
      <c r="G118" s="90"/>
      <c r="H118" s="90"/>
      <c r="I118" s="90"/>
      <c r="J118" s="90"/>
      <c r="K118" s="97"/>
      <c r="L118" s="97"/>
      <c r="M118" s="97"/>
      <c r="N118" s="97"/>
      <c r="O118" s="97"/>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c r="IW118" s="90"/>
      <c r="IX118" s="90"/>
      <c r="IY118" s="90"/>
      <c r="IZ118" s="90"/>
      <c r="JA118" s="90"/>
      <c r="JB118" s="90"/>
      <c r="JC118" s="90"/>
      <c r="JD118" s="90"/>
      <c r="JE118" s="90"/>
      <c r="JF118" s="90"/>
      <c r="JG118" s="90"/>
      <c r="JH118" s="90"/>
      <c r="JI118" s="90"/>
      <c r="JJ118" s="90"/>
      <c r="JK118" s="90"/>
      <c r="JL118" s="90"/>
      <c r="JM118" s="90"/>
      <c r="JN118" s="90"/>
      <c r="JO118" s="90"/>
      <c r="JP118" s="90"/>
      <c r="JQ118" s="90"/>
      <c r="JR118" s="90"/>
      <c r="JS118" s="90"/>
      <c r="JT118" s="90"/>
      <c r="JU118" s="90"/>
      <c r="JV118" s="90"/>
      <c r="JW118" s="90"/>
      <c r="JX118" s="90"/>
      <c r="JY118" s="90"/>
      <c r="JZ118" s="90"/>
      <c r="KA118" s="90"/>
      <c r="KB118" s="90"/>
      <c r="KC118" s="90"/>
      <c r="KD118" s="90"/>
      <c r="KE118" s="90"/>
      <c r="KF118" s="90"/>
      <c r="KG118" s="90"/>
      <c r="KH118" s="90"/>
      <c r="KI118" s="90"/>
      <c r="KJ118" s="90"/>
      <c r="KK118" s="90"/>
      <c r="KL118" s="90"/>
      <c r="KM118" s="90"/>
      <c r="KN118" s="90"/>
      <c r="KO118" s="90"/>
      <c r="KP118" s="90"/>
      <c r="KQ118" s="90"/>
      <c r="KR118" s="90"/>
      <c r="KS118" s="90"/>
      <c r="KT118" s="90"/>
      <c r="KU118" s="90"/>
      <c r="KV118" s="90"/>
      <c r="KW118" s="90"/>
      <c r="KX118" s="90"/>
      <c r="KY118" s="90"/>
      <c r="KZ118" s="90"/>
      <c r="LA118" s="90"/>
      <c r="LB118" s="90"/>
      <c r="LC118" s="90"/>
      <c r="LD118" s="90"/>
      <c r="LE118" s="90"/>
      <c r="LF118" s="90"/>
      <c r="LG118" s="90"/>
      <c r="LH118" s="90"/>
      <c r="LI118" s="90"/>
      <c r="LJ118" s="90"/>
      <c r="LK118" s="90"/>
      <c r="LL118" s="90"/>
      <c r="LM118" s="90"/>
      <c r="LN118" s="90"/>
      <c r="LO118" s="90"/>
      <c r="LP118" s="90"/>
      <c r="LQ118" s="90"/>
      <c r="LR118" s="90"/>
      <c r="LS118" s="90"/>
      <c r="LT118" s="90"/>
      <c r="LU118" s="90"/>
      <c r="LV118" s="90"/>
      <c r="LW118" s="90"/>
      <c r="LX118" s="90"/>
      <c r="LY118" s="90"/>
      <c r="LZ118" s="90"/>
      <c r="MA118" s="90"/>
      <c r="MB118" s="90"/>
      <c r="MC118" s="90"/>
      <c r="MD118" s="90"/>
      <c r="ME118" s="90"/>
      <c r="MF118" s="90"/>
      <c r="MG118" s="90"/>
      <c r="MH118" s="90"/>
      <c r="MI118" s="90"/>
      <c r="MJ118" s="90"/>
      <c r="MK118" s="90"/>
      <c r="ML118" s="90"/>
      <c r="MM118" s="90"/>
      <c r="MN118" s="90"/>
      <c r="MO118" s="90"/>
      <c r="MP118" s="90"/>
      <c r="MQ118" s="90"/>
      <c r="MR118" s="90"/>
      <c r="MS118" s="90"/>
      <c r="MT118" s="90"/>
      <c r="MU118" s="90"/>
      <c r="MV118" s="90"/>
      <c r="MW118" s="90"/>
      <c r="MX118" s="90"/>
      <c r="MY118" s="90"/>
      <c r="MZ118" s="90"/>
      <c r="NA118" s="90"/>
      <c r="NB118" s="90"/>
      <c r="NC118" s="90"/>
      <c r="ND118" s="90"/>
      <c r="NE118" s="90"/>
      <c r="NF118" s="90"/>
      <c r="NG118" s="90"/>
      <c r="NH118" s="90"/>
      <c r="NI118" s="90"/>
      <c r="NJ118" s="90"/>
      <c r="NK118" s="90"/>
      <c r="NL118" s="90"/>
      <c r="NM118" s="90"/>
      <c r="NN118" s="90"/>
      <c r="NO118" s="90"/>
      <c r="NP118" s="90"/>
      <c r="NQ118" s="90"/>
      <c r="NR118" s="90"/>
      <c r="NS118" s="90"/>
      <c r="NT118" s="90"/>
      <c r="NU118" s="90"/>
      <c r="NV118" s="90"/>
      <c r="NW118" s="90"/>
      <c r="NX118" s="90"/>
      <c r="NY118" s="90"/>
      <c r="NZ118" s="90"/>
      <c r="OA118" s="90"/>
      <c r="OB118" s="90"/>
      <c r="OC118" s="90"/>
      <c r="OD118" s="90"/>
      <c r="OE118" s="90"/>
      <c r="OF118" s="90"/>
      <c r="OG118" s="90"/>
      <c r="OH118" s="90"/>
      <c r="OI118" s="90"/>
      <c r="OJ118" s="90"/>
      <c r="OK118" s="90"/>
      <c r="OL118" s="90"/>
      <c r="OM118" s="90"/>
      <c r="ON118" s="90"/>
      <c r="OO118" s="90"/>
      <c r="OP118" s="90"/>
      <c r="OQ118" s="90"/>
      <c r="OR118" s="90"/>
      <c r="OS118" s="90"/>
      <c r="OT118" s="90"/>
      <c r="OU118" s="90"/>
      <c r="OV118" s="90"/>
      <c r="OW118" s="90"/>
      <c r="OX118" s="90"/>
      <c r="OY118" s="90"/>
      <c r="OZ118" s="90"/>
      <c r="PA118" s="90"/>
      <c r="PB118" s="90"/>
      <c r="PC118" s="90"/>
      <c r="PD118" s="90"/>
      <c r="PE118" s="90"/>
      <c r="PF118" s="90"/>
      <c r="PG118" s="90"/>
      <c r="PH118" s="90"/>
      <c r="PI118" s="90"/>
      <c r="PJ118" s="90"/>
      <c r="PK118" s="90"/>
      <c r="PL118" s="90"/>
      <c r="PM118" s="90"/>
      <c r="PN118" s="90"/>
      <c r="PO118" s="90"/>
      <c r="PP118" s="90"/>
      <c r="PQ118" s="90"/>
      <c r="PR118" s="90"/>
      <c r="PS118" s="90"/>
      <c r="PT118" s="90"/>
      <c r="PU118" s="90"/>
      <c r="PV118" s="90"/>
      <c r="PW118" s="90"/>
      <c r="PX118" s="90"/>
      <c r="PY118" s="90"/>
      <c r="PZ118" s="90"/>
      <c r="QA118" s="90"/>
      <c r="QB118" s="90"/>
      <c r="QC118" s="90"/>
      <c r="QD118" s="90"/>
      <c r="QE118" s="90"/>
      <c r="QF118" s="90"/>
      <c r="QG118" s="90"/>
      <c r="QH118" s="90"/>
      <c r="QI118" s="90"/>
      <c r="QJ118" s="90"/>
      <c r="QK118" s="90"/>
      <c r="QL118" s="90"/>
      <c r="QM118" s="90"/>
      <c r="QN118" s="90"/>
      <c r="QO118" s="90"/>
      <c r="QP118" s="90"/>
      <c r="QQ118" s="90"/>
      <c r="QR118" s="90"/>
      <c r="QS118" s="90"/>
      <c r="QT118" s="90"/>
      <c r="QU118" s="90"/>
      <c r="QV118" s="90"/>
      <c r="QW118" s="90"/>
      <c r="QX118" s="90"/>
      <c r="QY118" s="90"/>
      <c r="QZ118" s="90"/>
      <c r="RA118" s="90"/>
      <c r="RB118" s="90"/>
      <c r="RC118" s="90"/>
      <c r="RD118" s="90"/>
      <c r="RE118" s="90"/>
      <c r="RF118" s="90"/>
      <c r="RG118" s="90"/>
      <c r="RH118" s="90"/>
      <c r="RI118" s="90"/>
      <c r="RJ118" s="90"/>
      <c r="RK118" s="90"/>
      <c r="RL118" s="90"/>
      <c r="RM118" s="90"/>
      <c r="RN118" s="90"/>
      <c r="RO118" s="90"/>
      <c r="RP118" s="90"/>
      <c r="RQ118" s="90"/>
      <c r="RR118" s="90"/>
      <c r="RS118" s="90"/>
      <c r="RT118" s="90"/>
      <c r="RU118" s="90"/>
      <c r="RV118" s="90"/>
      <c r="RW118" s="90"/>
      <c r="RX118" s="90"/>
      <c r="RY118" s="90"/>
      <c r="RZ118" s="90"/>
      <c r="SA118" s="90"/>
      <c r="SB118" s="90"/>
      <c r="SC118" s="90"/>
      <c r="SD118" s="90"/>
      <c r="SE118" s="90"/>
      <c r="SF118" s="90"/>
      <c r="SG118" s="90"/>
      <c r="SH118" s="90"/>
      <c r="SI118" s="90"/>
      <c r="SJ118" s="90"/>
      <c r="SK118" s="90"/>
      <c r="SL118" s="90"/>
      <c r="SM118" s="90"/>
      <c r="SN118" s="90"/>
      <c r="SO118" s="90"/>
      <c r="SP118" s="90"/>
      <c r="SQ118" s="90"/>
      <c r="SR118" s="90"/>
      <c r="SS118" s="90"/>
      <c r="ST118" s="90"/>
      <c r="SU118" s="90"/>
      <c r="SV118" s="90"/>
      <c r="SW118" s="90"/>
      <c r="SX118" s="90"/>
      <c r="SY118" s="90"/>
      <c r="SZ118" s="90"/>
      <c r="TA118" s="90"/>
      <c r="TB118" s="90"/>
      <c r="TC118" s="90"/>
      <c r="TD118" s="90"/>
      <c r="TE118" s="90"/>
      <c r="TF118" s="90"/>
      <c r="TG118" s="90"/>
      <c r="TH118" s="90"/>
      <c r="TI118" s="90"/>
      <c r="TJ118" s="90"/>
      <c r="TK118" s="90"/>
      <c r="TL118" s="90"/>
      <c r="TM118" s="90"/>
      <c r="TN118" s="90"/>
      <c r="TO118" s="90"/>
    </row>
    <row r="119" spans="1:535" s="23" customFormat="1" x14ac:dyDescent="0.25">
      <c r="A119" s="90"/>
      <c r="B119" s="90"/>
      <c r="C119" s="90"/>
      <c r="D119" s="96"/>
      <c r="E119" s="90"/>
      <c r="F119" s="90"/>
      <c r="G119" s="90"/>
      <c r="H119" s="90"/>
      <c r="I119" s="90"/>
      <c r="J119" s="90"/>
      <c r="K119" s="97"/>
      <c r="L119" s="97"/>
      <c r="M119" s="97"/>
      <c r="N119" s="97"/>
      <c r="O119" s="97"/>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90"/>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c r="IW119" s="90"/>
      <c r="IX119" s="90"/>
      <c r="IY119" s="90"/>
      <c r="IZ119" s="90"/>
      <c r="JA119" s="90"/>
      <c r="JB119" s="90"/>
      <c r="JC119" s="90"/>
      <c r="JD119" s="90"/>
      <c r="JE119" s="90"/>
      <c r="JF119" s="90"/>
      <c r="JG119" s="90"/>
      <c r="JH119" s="90"/>
      <c r="JI119" s="90"/>
      <c r="JJ119" s="90"/>
      <c r="JK119" s="90"/>
      <c r="JL119" s="90"/>
      <c r="JM119" s="90"/>
      <c r="JN119" s="90"/>
      <c r="JO119" s="90"/>
      <c r="JP119" s="90"/>
      <c r="JQ119" s="90"/>
      <c r="JR119" s="90"/>
      <c r="JS119" s="90"/>
      <c r="JT119" s="90"/>
      <c r="JU119" s="90"/>
      <c r="JV119" s="90"/>
      <c r="JW119" s="90"/>
      <c r="JX119" s="90"/>
      <c r="JY119" s="90"/>
      <c r="JZ119" s="90"/>
      <c r="KA119" s="90"/>
      <c r="KB119" s="90"/>
      <c r="KC119" s="90"/>
      <c r="KD119" s="90"/>
      <c r="KE119" s="90"/>
      <c r="KF119" s="90"/>
      <c r="KG119" s="90"/>
      <c r="KH119" s="90"/>
      <c r="KI119" s="90"/>
      <c r="KJ119" s="90"/>
      <c r="KK119" s="90"/>
      <c r="KL119" s="90"/>
      <c r="KM119" s="90"/>
      <c r="KN119" s="90"/>
      <c r="KO119" s="90"/>
      <c r="KP119" s="90"/>
      <c r="KQ119" s="90"/>
      <c r="KR119" s="90"/>
      <c r="KS119" s="90"/>
      <c r="KT119" s="90"/>
      <c r="KU119" s="90"/>
      <c r="KV119" s="90"/>
      <c r="KW119" s="90"/>
      <c r="KX119" s="90"/>
      <c r="KY119" s="90"/>
      <c r="KZ119" s="90"/>
      <c r="LA119" s="90"/>
      <c r="LB119" s="90"/>
      <c r="LC119" s="90"/>
      <c r="LD119" s="90"/>
      <c r="LE119" s="90"/>
      <c r="LF119" s="90"/>
      <c r="LG119" s="90"/>
      <c r="LH119" s="90"/>
      <c r="LI119" s="90"/>
      <c r="LJ119" s="90"/>
      <c r="LK119" s="90"/>
      <c r="LL119" s="90"/>
      <c r="LM119" s="90"/>
      <c r="LN119" s="90"/>
      <c r="LO119" s="90"/>
      <c r="LP119" s="90"/>
      <c r="LQ119" s="90"/>
      <c r="LR119" s="90"/>
      <c r="LS119" s="90"/>
      <c r="LT119" s="90"/>
      <c r="LU119" s="90"/>
      <c r="LV119" s="90"/>
      <c r="LW119" s="90"/>
      <c r="LX119" s="90"/>
      <c r="LY119" s="90"/>
      <c r="LZ119" s="90"/>
      <c r="MA119" s="90"/>
      <c r="MB119" s="90"/>
      <c r="MC119" s="90"/>
      <c r="MD119" s="90"/>
      <c r="ME119" s="90"/>
      <c r="MF119" s="90"/>
      <c r="MG119" s="90"/>
      <c r="MH119" s="90"/>
      <c r="MI119" s="90"/>
      <c r="MJ119" s="90"/>
      <c r="MK119" s="90"/>
      <c r="ML119" s="90"/>
      <c r="MM119" s="90"/>
      <c r="MN119" s="90"/>
      <c r="MO119" s="90"/>
      <c r="MP119" s="90"/>
      <c r="MQ119" s="90"/>
      <c r="MR119" s="90"/>
      <c r="MS119" s="90"/>
      <c r="MT119" s="90"/>
      <c r="MU119" s="90"/>
      <c r="MV119" s="90"/>
      <c r="MW119" s="90"/>
      <c r="MX119" s="90"/>
      <c r="MY119" s="90"/>
      <c r="MZ119" s="90"/>
      <c r="NA119" s="90"/>
      <c r="NB119" s="90"/>
      <c r="NC119" s="90"/>
      <c r="ND119" s="90"/>
      <c r="NE119" s="90"/>
      <c r="NF119" s="90"/>
      <c r="NG119" s="90"/>
      <c r="NH119" s="90"/>
      <c r="NI119" s="90"/>
      <c r="NJ119" s="90"/>
      <c r="NK119" s="90"/>
      <c r="NL119" s="90"/>
      <c r="NM119" s="90"/>
      <c r="NN119" s="90"/>
      <c r="NO119" s="90"/>
      <c r="NP119" s="90"/>
      <c r="NQ119" s="90"/>
      <c r="NR119" s="90"/>
      <c r="NS119" s="90"/>
      <c r="NT119" s="90"/>
      <c r="NU119" s="90"/>
      <c r="NV119" s="90"/>
      <c r="NW119" s="90"/>
      <c r="NX119" s="90"/>
      <c r="NY119" s="90"/>
      <c r="NZ119" s="90"/>
      <c r="OA119" s="90"/>
      <c r="OB119" s="90"/>
      <c r="OC119" s="90"/>
      <c r="OD119" s="90"/>
      <c r="OE119" s="90"/>
      <c r="OF119" s="90"/>
      <c r="OG119" s="90"/>
      <c r="OH119" s="90"/>
      <c r="OI119" s="90"/>
      <c r="OJ119" s="90"/>
      <c r="OK119" s="90"/>
      <c r="OL119" s="90"/>
      <c r="OM119" s="90"/>
      <c r="ON119" s="90"/>
      <c r="OO119" s="90"/>
      <c r="OP119" s="90"/>
      <c r="OQ119" s="90"/>
      <c r="OR119" s="90"/>
      <c r="OS119" s="90"/>
      <c r="OT119" s="90"/>
      <c r="OU119" s="90"/>
      <c r="OV119" s="90"/>
      <c r="OW119" s="90"/>
      <c r="OX119" s="90"/>
      <c r="OY119" s="90"/>
      <c r="OZ119" s="90"/>
      <c r="PA119" s="90"/>
      <c r="PB119" s="90"/>
      <c r="PC119" s="90"/>
      <c r="PD119" s="90"/>
      <c r="PE119" s="90"/>
      <c r="PF119" s="90"/>
      <c r="PG119" s="90"/>
      <c r="PH119" s="90"/>
      <c r="PI119" s="90"/>
      <c r="PJ119" s="90"/>
      <c r="PK119" s="90"/>
      <c r="PL119" s="90"/>
      <c r="PM119" s="90"/>
      <c r="PN119" s="90"/>
      <c r="PO119" s="90"/>
      <c r="PP119" s="90"/>
      <c r="PQ119" s="90"/>
      <c r="PR119" s="90"/>
      <c r="PS119" s="90"/>
      <c r="PT119" s="90"/>
      <c r="PU119" s="90"/>
      <c r="PV119" s="90"/>
      <c r="PW119" s="90"/>
      <c r="PX119" s="90"/>
      <c r="PY119" s="90"/>
      <c r="PZ119" s="90"/>
      <c r="QA119" s="90"/>
      <c r="QB119" s="90"/>
      <c r="QC119" s="90"/>
      <c r="QD119" s="90"/>
      <c r="QE119" s="90"/>
      <c r="QF119" s="90"/>
      <c r="QG119" s="90"/>
      <c r="QH119" s="90"/>
      <c r="QI119" s="90"/>
      <c r="QJ119" s="90"/>
      <c r="QK119" s="90"/>
      <c r="QL119" s="90"/>
      <c r="QM119" s="90"/>
      <c r="QN119" s="90"/>
      <c r="QO119" s="90"/>
      <c r="QP119" s="90"/>
      <c r="QQ119" s="90"/>
      <c r="QR119" s="90"/>
      <c r="QS119" s="90"/>
      <c r="QT119" s="90"/>
      <c r="QU119" s="90"/>
      <c r="QV119" s="90"/>
      <c r="QW119" s="90"/>
      <c r="QX119" s="90"/>
      <c r="QY119" s="90"/>
      <c r="QZ119" s="90"/>
      <c r="RA119" s="90"/>
      <c r="RB119" s="90"/>
      <c r="RC119" s="90"/>
      <c r="RD119" s="90"/>
      <c r="RE119" s="90"/>
      <c r="RF119" s="90"/>
      <c r="RG119" s="90"/>
      <c r="RH119" s="90"/>
      <c r="RI119" s="90"/>
      <c r="RJ119" s="90"/>
      <c r="RK119" s="90"/>
      <c r="RL119" s="90"/>
      <c r="RM119" s="90"/>
      <c r="RN119" s="90"/>
      <c r="RO119" s="90"/>
      <c r="RP119" s="90"/>
      <c r="RQ119" s="90"/>
      <c r="RR119" s="90"/>
      <c r="RS119" s="90"/>
      <c r="RT119" s="90"/>
      <c r="RU119" s="90"/>
      <c r="RV119" s="90"/>
      <c r="RW119" s="90"/>
      <c r="RX119" s="90"/>
      <c r="RY119" s="90"/>
      <c r="RZ119" s="90"/>
      <c r="SA119" s="90"/>
      <c r="SB119" s="90"/>
      <c r="SC119" s="90"/>
      <c r="SD119" s="90"/>
      <c r="SE119" s="90"/>
      <c r="SF119" s="90"/>
      <c r="SG119" s="90"/>
      <c r="SH119" s="90"/>
      <c r="SI119" s="90"/>
      <c r="SJ119" s="90"/>
      <c r="SK119" s="90"/>
      <c r="SL119" s="90"/>
      <c r="SM119" s="90"/>
      <c r="SN119" s="90"/>
      <c r="SO119" s="90"/>
      <c r="SP119" s="90"/>
      <c r="SQ119" s="90"/>
      <c r="SR119" s="90"/>
      <c r="SS119" s="90"/>
      <c r="ST119" s="90"/>
      <c r="SU119" s="90"/>
      <c r="SV119" s="90"/>
      <c r="SW119" s="90"/>
      <c r="SX119" s="90"/>
      <c r="SY119" s="90"/>
      <c r="SZ119" s="90"/>
      <c r="TA119" s="90"/>
      <c r="TB119" s="90"/>
      <c r="TC119" s="90"/>
      <c r="TD119" s="90"/>
      <c r="TE119" s="90"/>
      <c r="TF119" s="90"/>
      <c r="TG119" s="90"/>
      <c r="TH119" s="90"/>
      <c r="TI119" s="90"/>
      <c r="TJ119" s="90"/>
      <c r="TK119" s="90"/>
      <c r="TL119" s="90"/>
      <c r="TM119" s="90"/>
      <c r="TN119" s="90"/>
      <c r="TO119" s="90"/>
    </row>
    <row r="120" spans="1:535" s="23" customFormat="1" x14ac:dyDescent="0.25">
      <c r="A120" s="90"/>
      <c r="B120" s="90"/>
      <c r="C120" s="90"/>
      <c r="D120" s="96"/>
      <c r="E120" s="90"/>
      <c r="F120" s="90"/>
      <c r="G120" s="90"/>
      <c r="H120" s="90"/>
      <c r="I120" s="90"/>
      <c r="J120" s="90"/>
      <c r="K120" s="97"/>
      <c r="L120" s="97"/>
      <c r="M120" s="97"/>
      <c r="N120" s="97"/>
      <c r="O120" s="97"/>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c r="IW120" s="90"/>
      <c r="IX120" s="90"/>
      <c r="IY120" s="90"/>
      <c r="IZ120" s="90"/>
      <c r="JA120" s="90"/>
      <c r="JB120" s="90"/>
      <c r="JC120" s="90"/>
      <c r="JD120" s="90"/>
      <c r="JE120" s="90"/>
      <c r="JF120" s="90"/>
      <c r="JG120" s="90"/>
      <c r="JH120" s="90"/>
      <c r="JI120" s="90"/>
      <c r="JJ120" s="90"/>
      <c r="JK120" s="90"/>
      <c r="JL120" s="90"/>
      <c r="JM120" s="90"/>
      <c r="JN120" s="90"/>
      <c r="JO120" s="90"/>
      <c r="JP120" s="90"/>
      <c r="JQ120" s="90"/>
      <c r="JR120" s="90"/>
      <c r="JS120" s="90"/>
      <c r="JT120" s="90"/>
      <c r="JU120" s="90"/>
      <c r="JV120" s="90"/>
      <c r="JW120" s="90"/>
      <c r="JX120" s="90"/>
      <c r="JY120" s="90"/>
      <c r="JZ120" s="90"/>
      <c r="KA120" s="90"/>
      <c r="KB120" s="90"/>
      <c r="KC120" s="90"/>
      <c r="KD120" s="90"/>
      <c r="KE120" s="90"/>
      <c r="KF120" s="90"/>
      <c r="KG120" s="90"/>
      <c r="KH120" s="90"/>
      <c r="KI120" s="90"/>
      <c r="KJ120" s="90"/>
      <c r="KK120" s="90"/>
      <c r="KL120" s="90"/>
      <c r="KM120" s="90"/>
      <c r="KN120" s="90"/>
      <c r="KO120" s="90"/>
      <c r="KP120" s="90"/>
      <c r="KQ120" s="90"/>
      <c r="KR120" s="90"/>
      <c r="KS120" s="90"/>
      <c r="KT120" s="90"/>
      <c r="KU120" s="90"/>
      <c r="KV120" s="90"/>
      <c r="KW120" s="90"/>
      <c r="KX120" s="90"/>
      <c r="KY120" s="90"/>
      <c r="KZ120" s="90"/>
      <c r="LA120" s="90"/>
      <c r="LB120" s="90"/>
      <c r="LC120" s="90"/>
      <c r="LD120" s="90"/>
      <c r="LE120" s="90"/>
      <c r="LF120" s="90"/>
      <c r="LG120" s="90"/>
      <c r="LH120" s="90"/>
      <c r="LI120" s="90"/>
      <c r="LJ120" s="90"/>
      <c r="LK120" s="90"/>
      <c r="LL120" s="90"/>
      <c r="LM120" s="90"/>
      <c r="LN120" s="90"/>
      <c r="LO120" s="90"/>
      <c r="LP120" s="90"/>
      <c r="LQ120" s="90"/>
      <c r="LR120" s="90"/>
      <c r="LS120" s="90"/>
      <c r="LT120" s="90"/>
      <c r="LU120" s="90"/>
      <c r="LV120" s="90"/>
      <c r="LW120" s="90"/>
      <c r="LX120" s="90"/>
      <c r="LY120" s="90"/>
      <c r="LZ120" s="90"/>
      <c r="MA120" s="90"/>
      <c r="MB120" s="90"/>
      <c r="MC120" s="90"/>
      <c r="MD120" s="90"/>
      <c r="ME120" s="90"/>
      <c r="MF120" s="90"/>
      <c r="MG120" s="90"/>
      <c r="MH120" s="90"/>
      <c r="MI120" s="90"/>
      <c r="MJ120" s="90"/>
      <c r="MK120" s="90"/>
      <c r="ML120" s="90"/>
      <c r="MM120" s="90"/>
      <c r="MN120" s="90"/>
      <c r="MO120" s="90"/>
      <c r="MP120" s="90"/>
      <c r="MQ120" s="90"/>
      <c r="MR120" s="90"/>
      <c r="MS120" s="90"/>
      <c r="MT120" s="90"/>
      <c r="MU120" s="90"/>
      <c r="MV120" s="90"/>
      <c r="MW120" s="90"/>
      <c r="MX120" s="90"/>
      <c r="MY120" s="90"/>
      <c r="MZ120" s="90"/>
      <c r="NA120" s="90"/>
      <c r="NB120" s="90"/>
      <c r="NC120" s="90"/>
      <c r="ND120" s="90"/>
      <c r="NE120" s="90"/>
      <c r="NF120" s="90"/>
      <c r="NG120" s="90"/>
      <c r="NH120" s="90"/>
      <c r="NI120" s="90"/>
      <c r="NJ120" s="90"/>
      <c r="NK120" s="90"/>
      <c r="NL120" s="90"/>
      <c r="NM120" s="90"/>
      <c r="NN120" s="90"/>
      <c r="NO120" s="90"/>
      <c r="NP120" s="90"/>
      <c r="NQ120" s="90"/>
      <c r="NR120" s="90"/>
      <c r="NS120" s="90"/>
      <c r="NT120" s="90"/>
      <c r="NU120" s="90"/>
      <c r="NV120" s="90"/>
      <c r="NW120" s="90"/>
      <c r="NX120" s="90"/>
      <c r="NY120" s="90"/>
      <c r="NZ120" s="90"/>
      <c r="OA120" s="90"/>
      <c r="OB120" s="90"/>
      <c r="OC120" s="90"/>
      <c r="OD120" s="90"/>
      <c r="OE120" s="90"/>
      <c r="OF120" s="90"/>
      <c r="OG120" s="90"/>
      <c r="OH120" s="90"/>
      <c r="OI120" s="90"/>
      <c r="OJ120" s="90"/>
      <c r="OK120" s="90"/>
      <c r="OL120" s="90"/>
      <c r="OM120" s="90"/>
      <c r="ON120" s="90"/>
      <c r="OO120" s="90"/>
      <c r="OP120" s="90"/>
      <c r="OQ120" s="90"/>
      <c r="OR120" s="90"/>
      <c r="OS120" s="90"/>
      <c r="OT120" s="90"/>
      <c r="OU120" s="90"/>
      <c r="OV120" s="90"/>
      <c r="OW120" s="90"/>
      <c r="OX120" s="90"/>
      <c r="OY120" s="90"/>
      <c r="OZ120" s="90"/>
      <c r="PA120" s="90"/>
      <c r="PB120" s="90"/>
      <c r="PC120" s="90"/>
      <c r="PD120" s="90"/>
      <c r="PE120" s="90"/>
      <c r="PF120" s="90"/>
      <c r="PG120" s="90"/>
      <c r="PH120" s="90"/>
      <c r="PI120" s="90"/>
      <c r="PJ120" s="90"/>
      <c r="PK120" s="90"/>
      <c r="PL120" s="90"/>
      <c r="PM120" s="90"/>
      <c r="PN120" s="90"/>
      <c r="PO120" s="90"/>
      <c r="PP120" s="90"/>
      <c r="PQ120" s="90"/>
      <c r="PR120" s="90"/>
      <c r="PS120" s="90"/>
      <c r="PT120" s="90"/>
      <c r="PU120" s="90"/>
      <c r="PV120" s="90"/>
      <c r="PW120" s="90"/>
      <c r="PX120" s="90"/>
      <c r="PY120" s="90"/>
      <c r="PZ120" s="90"/>
      <c r="QA120" s="90"/>
      <c r="QB120" s="90"/>
      <c r="QC120" s="90"/>
      <c r="QD120" s="90"/>
      <c r="QE120" s="90"/>
      <c r="QF120" s="90"/>
      <c r="QG120" s="90"/>
      <c r="QH120" s="90"/>
      <c r="QI120" s="90"/>
      <c r="QJ120" s="90"/>
      <c r="QK120" s="90"/>
      <c r="QL120" s="90"/>
      <c r="QM120" s="90"/>
      <c r="QN120" s="90"/>
      <c r="QO120" s="90"/>
      <c r="QP120" s="90"/>
      <c r="QQ120" s="90"/>
      <c r="QR120" s="90"/>
      <c r="QS120" s="90"/>
      <c r="QT120" s="90"/>
      <c r="QU120" s="90"/>
      <c r="QV120" s="90"/>
      <c r="QW120" s="90"/>
      <c r="QX120" s="90"/>
      <c r="QY120" s="90"/>
      <c r="QZ120" s="90"/>
      <c r="RA120" s="90"/>
      <c r="RB120" s="90"/>
      <c r="RC120" s="90"/>
      <c r="RD120" s="90"/>
      <c r="RE120" s="90"/>
      <c r="RF120" s="90"/>
      <c r="RG120" s="90"/>
      <c r="RH120" s="90"/>
      <c r="RI120" s="90"/>
      <c r="RJ120" s="90"/>
      <c r="RK120" s="90"/>
      <c r="RL120" s="90"/>
      <c r="RM120" s="90"/>
      <c r="RN120" s="90"/>
      <c r="RO120" s="90"/>
      <c r="RP120" s="90"/>
      <c r="RQ120" s="90"/>
      <c r="RR120" s="90"/>
      <c r="RS120" s="90"/>
      <c r="RT120" s="90"/>
      <c r="RU120" s="90"/>
      <c r="RV120" s="90"/>
      <c r="RW120" s="90"/>
      <c r="RX120" s="90"/>
      <c r="RY120" s="90"/>
      <c r="RZ120" s="90"/>
      <c r="SA120" s="90"/>
      <c r="SB120" s="90"/>
      <c r="SC120" s="90"/>
      <c r="SD120" s="90"/>
      <c r="SE120" s="90"/>
      <c r="SF120" s="90"/>
      <c r="SG120" s="90"/>
      <c r="SH120" s="90"/>
      <c r="SI120" s="90"/>
      <c r="SJ120" s="90"/>
      <c r="SK120" s="90"/>
      <c r="SL120" s="90"/>
      <c r="SM120" s="90"/>
      <c r="SN120" s="90"/>
      <c r="SO120" s="90"/>
      <c r="SP120" s="90"/>
      <c r="SQ120" s="90"/>
      <c r="SR120" s="90"/>
      <c r="SS120" s="90"/>
      <c r="ST120" s="90"/>
      <c r="SU120" s="90"/>
      <c r="SV120" s="90"/>
      <c r="SW120" s="90"/>
      <c r="SX120" s="90"/>
      <c r="SY120" s="90"/>
      <c r="SZ120" s="90"/>
      <c r="TA120" s="90"/>
      <c r="TB120" s="90"/>
      <c r="TC120" s="90"/>
      <c r="TD120" s="90"/>
      <c r="TE120" s="90"/>
      <c r="TF120" s="90"/>
      <c r="TG120" s="90"/>
      <c r="TH120" s="90"/>
      <c r="TI120" s="90"/>
      <c r="TJ120" s="90"/>
      <c r="TK120" s="90"/>
      <c r="TL120" s="90"/>
      <c r="TM120" s="90"/>
      <c r="TN120" s="90"/>
      <c r="TO120" s="90"/>
    </row>
    <row r="121" spans="1:535" s="23" customFormat="1" x14ac:dyDescent="0.25">
      <c r="A121" s="90"/>
      <c r="B121" s="90"/>
      <c r="C121" s="90"/>
      <c r="D121" s="96"/>
      <c r="E121" s="90"/>
      <c r="F121" s="90"/>
      <c r="G121" s="90"/>
      <c r="H121" s="90"/>
      <c r="I121" s="90"/>
      <c r="J121" s="90"/>
      <c r="K121" s="97"/>
      <c r="L121" s="97"/>
      <c r="M121" s="97"/>
      <c r="N121" s="97"/>
      <c r="O121" s="97"/>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c r="IW121" s="90"/>
      <c r="IX121" s="90"/>
      <c r="IY121" s="90"/>
      <c r="IZ121" s="90"/>
      <c r="JA121" s="90"/>
      <c r="JB121" s="90"/>
      <c r="JC121" s="90"/>
      <c r="JD121" s="90"/>
      <c r="JE121" s="90"/>
      <c r="JF121" s="90"/>
      <c r="JG121" s="90"/>
      <c r="JH121" s="90"/>
      <c r="JI121" s="90"/>
      <c r="JJ121" s="90"/>
      <c r="JK121" s="90"/>
      <c r="JL121" s="90"/>
      <c r="JM121" s="90"/>
      <c r="JN121" s="90"/>
      <c r="JO121" s="90"/>
      <c r="JP121" s="90"/>
      <c r="JQ121" s="90"/>
      <c r="JR121" s="90"/>
      <c r="JS121" s="90"/>
      <c r="JT121" s="90"/>
      <c r="JU121" s="90"/>
      <c r="JV121" s="90"/>
      <c r="JW121" s="90"/>
      <c r="JX121" s="90"/>
      <c r="JY121" s="90"/>
      <c r="JZ121" s="90"/>
      <c r="KA121" s="90"/>
      <c r="KB121" s="90"/>
      <c r="KC121" s="90"/>
      <c r="KD121" s="90"/>
      <c r="KE121" s="90"/>
      <c r="KF121" s="90"/>
      <c r="KG121" s="90"/>
      <c r="KH121" s="90"/>
      <c r="KI121" s="90"/>
      <c r="KJ121" s="90"/>
      <c r="KK121" s="90"/>
      <c r="KL121" s="90"/>
      <c r="KM121" s="90"/>
      <c r="KN121" s="90"/>
      <c r="KO121" s="90"/>
      <c r="KP121" s="90"/>
      <c r="KQ121" s="90"/>
      <c r="KR121" s="90"/>
      <c r="KS121" s="90"/>
      <c r="KT121" s="90"/>
      <c r="KU121" s="90"/>
      <c r="KV121" s="90"/>
      <c r="KW121" s="90"/>
      <c r="KX121" s="90"/>
      <c r="KY121" s="90"/>
      <c r="KZ121" s="90"/>
      <c r="LA121" s="90"/>
      <c r="LB121" s="90"/>
      <c r="LC121" s="90"/>
      <c r="LD121" s="90"/>
      <c r="LE121" s="90"/>
      <c r="LF121" s="90"/>
      <c r="LG121" s="90"/>
      <c r="LH121" s="90"/>
      <c r="LI121" s="90"/>
      <c r="LJ121" s="90"/>
      <c r="LK121" s="90"/>
      <c r="LL121" s="90"/>
      <c r="LM121" s="90"/>
      <c r="LN121" s="90"/>
      <c r="LO121" s="90"/>
      <c r="LP121" s="90"/>
      <c r="LQ121" s="90"/>
      <c r="LR121" s="90"/>
      <c r="LS121" s="90"/>
      <c r="LT121" s="90"/>
      <c r="LU121" s="90"/>
      <c r="LV121" s="90"/>
      <c r="LW121" s="90"/>
      <c r="LX121" s="90"/>
      <c r="LY121" s="90"/>
      <c r="LZ121" s="90"/>
      <c r="MA121" s="90"/>
      <c r="MB121" s="90"/>
      <c r="MC121" s="90"/>
      <c r="MD121" s="90"/>
      <c r="ME121" s="90"/>
      <c r="MF121" s="90"/>
      <c r="MG121" s="90"/>
      <c r="MH121" s="90"/>
      <c r="MI121" s="90"/>
      <c r="MJ121" s="90"/>
      <c r="MK121" s="90"/>
      <c r="ML121" s="90"/>
      <c r="MM121" s="90"/>
      <c r="MN121" s="90"/>
      <c r="MO121" s="90"/>
      <c r="MP121" s="90"/>
      <c r="MQ121" s="90"/>
      <c r="MR121" s="90"/>
      <c r="MS121" s="90"/>
      <c r="MT121" s="90"/>
      <c r="MU121" s="90"/>
      <c r="MV121" s="90"/>
      <c r="MW121" s="90"/>
      <c r="MX121" s="90"/>
      <c r="MY121" s="90"/>
      <c r="MZ121" s="90"/>
      <c r="NA121" s="90"/>
      <c r="NB121" s="90"/>
      <c r="NC121" s="90"/>
      <c r="ND121" s="90"/>
      <c r="NE121" s="90"/>
      <c r="NF121" s="90"/>
      <c r="NG121" s="90"/>
      <c r="NH121" s="90"/>
      <c r="NI121" s="90"/>
      <c r="NJ121" s="90"/>
      <c r="NK121" s="90"/>
      <c r="NL121" s="90"/>
      <c r="NM121" s="90"/>
      <c r="NN121" s="90"/>
      <c r="NO121" s="90"/>
      <c r="NP121" s="90"/>
      <c r="NQ121" s="90"/>
      <c r="NR121" s="90"/>
      <c r="NS121" s="90"/>
      <c r="NT121" s="90"/>
      <c r="NU121" s="90"/>
      <c r="NV121" s="90"/>
      <c r="NW121" s="90"/>
      <c r="NX121" s="90"/>
      <c r="NY121" s="90"/>
      <c r="NZ121" s="90"/>
      <c r="OA121" s="90"/>
      <c r="OB121" s="90"/>
      <c r="OC121" s="90"/>
      <c r="OD121" s="90"/>
      <c r="OE121" s="90"/>
      <c r="OF121" s="90"/>
      <c r="OG121" s="90"/>
      <c r="OH121" s="90"/>
      <c r="OI121" s="90"/>
      <c r="OJ121" s="90"/>
      <c r="OK121" s="90"/>
      <c r="OL121" s="90"/>
      <c r="OM121" s="90"/>
      <c r="ON121" s="90"/>
      <c r="OO121" s="90"/>
      <c r="OP121" s="90"/>
      <c r="OQ121" s="90"/>
      <c r="OR121" s="90"/>
      <c r="OS121" s="90"/>
      <c r="OT121" s="90"/>
      <c r="OU121" s="90"/>
      <c r="OV121" s="90"/>
      <c r="OW121" s="90"/>
      <c r="OX121" s="90"/>
      <c r="OY121" s="90"/>
      <c r="OZ121" s="90"/>
      <c r="PA121" s="90"/>
      <c r="PB121" s="90"/>
      <c r="PC121" s="90"/>
      <c r="PD121" s="90"/>
      <c r="PE121" s="90"/>
      <c r="PF121" s="90"/>
      <c r="PG121" s="90"/>
      <c r="PH121" s="90"/>
      <c r="PI121" s="90"/>
      <c r="PJ121" s="90"/>
      <c r="PK121" s="90"/>
      <c r="PL121" s="90"/>
      <c r="PM121" s="90"/>
      <c r="PN121" s="90"/>
      <c r="PO121" s="90"/>
      <c r="PP121" s="90"/>
      <c r="PQ121" s="90"/>
      <c r="PR121" s="90"/>
      <c r="PS121" s="90"/>
      <c r="PT121" s="90"/>
      <c r="PU121" s="90"/>
      <c r="PV121" s="90"/>
      <c r="PW121" s="90"/>
      <c r="PX121" s="90"/>
      <c r="PY121" s="90"/>
      <c r="PZ121" s="90"/>
      <c r="QA121" s="90"/>
      <c r="QB121" s="90"/>
      <c r="QC121" s="90"/>
      <c r="QD121" s="90"/>
      <c r="QE121" s="90"/>
      <c r="QF121" s="90"/>
      <c r="QG121" s="90"/>
      <c r="QH121" s="90"/>
      <c r="QI121" s="90"/>
      <c r="QJ121" s="90"/>
      <c r="QK121" s="90"/>
      <c r="QL121" s="90"/>
      <c r="QM121" s="90"/>
      <c r="QN121" s="90"/>
      <c r="QO121" s="90"/>
      <c r="QP121" s="90"/>
      <c r="QQ121" s="90"/>
      <c r="QR121" s="90"/>
      <c r="QS121" s="90"/>
      <c r="QT121" s="90"/>
      <c r="QU121" s="90"/>
      <c r="QV121" s="90"/>
      <c r="QW121" s="90"/>
      <c r="QX121" s="90"/>
      <c r="QY121" s="90"/>
      <c r="QZ121" s="90"/>
      <c r="RA121" s="90"/>
      <c r="RB121" s="90"/>
      <c r="RC121" s="90"/>
      <c r="RD121" s="90"/>
      <c r="RE121" s="90"/>
      <c r="RF121" s="90"/>
      <c r="RG121" s="90"/>
      <c r="RH121" s="90"/>
      <c r="RI121" s="90"/>
      <c r="RJ121" s="90"/>
      <c r="RK121" s="90"/>
      <c r="RL121" s="90"/>
      <c r="RM121" s="90"/>
      <c r="RN121" s="90"/>
      <c r="RO121" s="90"/>
      <c r="RP121" s="90"/>
      <c r="RQ121" s="90"/>
      <c r="RR121" s="90"/>
      <c r="RS121" s="90"/>
      <c r="RT121" s="90"/>
      <c r="RU121" s="90"/>
      <c r="RV121" s="90"/>
      <c r="RW121" s="90"/>
      <c r="RX121" s="90"/>
      <c r="RY121" s="90"/>
      <c r="RZ121" s="90"/>
      <c r="SA121" s="90"/>
      <c r="SB121" s="90"/>
      <c r="SC121" s="90"/>
      <c r="SD121" s="90"/>
      <c r="SE121" s="90"/>
      <c r="SF121" s="90"/>
      <c r="SG121" s="90"/>
      <c r="SH121" s="90"/>
      <c r="SI121" s="90"/>
      <c r="SJ121" s="90"/>
      <c r="SK121" s="90"/>
      <c r="SL121" s="90"/>
      <c r="SM121" s="90"/>
      <c r="SN121" s="90"/>
      <c r="SO121" s="90"/>
      <c r="SP121" s="90"/>
      <c r="SQ121" s="90"/>
      <c r="SR121" s="90"/>
      <c r="SS121" s="90"/>
      <c r="ST121" s="90"/>
      <c r="SU121" s="90"/>
      <c r="SV121" s="90"/>
      <c r="SW121" s="90"/>
      <c r="SX121" s="90"/>
      <c r="SY121" s="90"/>
      <c r="SZ121" s="90"/>
      <c r="TA121" s="90"/>
      <c r="TB121" s="90"/>
      <c r="TC121" s="90"/>
      <c r="TD121" s="90"/>
      <c r="TE121" s="90"/>
      <c r="TF121" s="90"/>
      <c r="TG121" s="90"/>
      <c r="TH121" s="90"/>
      <c r="TI121" s="90"/>
      <c r="TJ121" s="90"/>
      <c r="TK121" s="90"/>
      <c r="TL121" s="90"/>
      <c r="TM121" s="90"/>
      <c r="TN121" s="90"/>
      <c r="TO121" s="90"/>
    </row>
    <row r="122" spans="1:535" s="23" customFormat="1" x14ac:dyDescent="0.25">
      <c r="A122" s="90"/>
      <c r="B122" s="90"/>
      <c r="C122" s="90"/>
      <c r="D122" s="96"/>
      <c r="E122" s="90"/>
      <c r="F122" s="90"/>
      <c r="G122" s="90"/>
      <c r="H122" s="90"/>
      <c r="I122" s="90"/>
      <c r="J122" s="90"/>
      <c r="K122" s="97"/>
      <c r="L122" s="97"/>
      <c r="M122" s="97"/>
      <c r="N122" s="97"/>
      <c r="O122" s="97"/>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c r="IW122" s="90"/>
      <c r="IX122" s="90"/>
      <c r="IY122" s="90"/>
      <c r="IZ122" s="90"/>
      <c r="JA122" s="90"/>
      <c r="JB122" s="90"/>
      <c r="JC122" s="90"/>
      <c r="JD122" s="90"/>
      <c r="JE122" s="90"/>
      <c r="JF122" s="90"/>
      <c r="JG122" s="90"/>
      <c r="JH122" s="90"/>
      <c r="JI122" s="90"/>
      <c r="JJ122" s="90"/>
      <c r="JK122" s="90"/>
      <c r="JL122" s="90"/>
      <c r="JM122" s="90"/>
      <c r="JN122" s="90"/>
      <c r="JO122" s="90"/>
      <c r="JP122" s="90"/>
      <c r="JQ122" s="90"/>
      <c r="JR122" s="90"/>
      <c r="JS122" s="90"/>
      <c r="JT122" s="90"/>
      <c r="JU122" s="90"/>
      <c r="JV122" s="90"/>
      <c r="JW122" s="90"/>
      <c r="JX122" s="90"/>
      <c r="JY122" s="90"/>
      <c r="JZ122" s="90"/>
      <c r="KA122" s="90"/>
      <c r="KB122" s="90"/>
      <c r="KC122" s="90"/>
      <c r="KD122" s="90"/>
      <c r="KE122" s="90"/>
      <c r="KF122" s="90"/>
      <c r="KG122" s="90"/>
      <c r="KH122" s="90"/>
      <c r="KI122" s="90"/>
      <c r="KJ122" s="90"/>
      <c r="KK122" s="90"/>
      <c r="KL122" s="90"/>
      <c r="KM122" s="90"/>
      <c r="KN122" s="90"/>
      <c r="KO122" s="90"/>
      <c r="KP122" s="90"/>
      <c r="KQ122" s="90"/>
      <c r="KR122" s="90"/>
      <c r="KS122" s="90"/>
      <c r="KT122" s="90"/>
      <c r="KU122" s="90"/>
      <c r="KV122" s="90"/>
      <c r="KW122" s="90"/>
      <c r="KX122" s="90"/>
      <c r="KY122" s="90"/>
      <c r="KZ122" s="90"/>
      <c r="LA122" s="90"/>
      <c r="LB122" s="90"/>
      <c r="LC122" s="90"/>
      <c r="LD122" s="90"/>
      <c r="LE122" s="90"/>
      <c r="LF122" s="90"/>
      <c r="LG122" s="90"/>
      <c r="LH122" s="90"/>
      <c r="LI122" s="90"/>
      <c r="LJ122" s="90"/>
      <c r="LK122" s="90"/>
      <c r="LL122" s="90"/>
      <c r="LM122" s="90"/>
      <c r="LN122" s="90"/>
      <c r="LO122" s="90"/>
      <c r="LP122" s="90"/>
      <c r="LQ122" s="90"/>
      <c r="LR122" s="90"/>
      <c r="LS122" s="90"/>
      <c r="LT122" s="90"/>
      <c r="LU122" s="90"/>
      <c r="LV122" s="90"/>
      <c r="LW122" s="90"/>
      <c r="LX122" s="90"/>
      <c r="LY122" s="90"/>
      <c r="LZ122" s="90"/>
      <c r="MA122" s="90"/>
      <c r="MB122" s="90"/>
      <c r="MC122" s="90"/>
      <c r="MD122" s="90"/>
      <c r="ME122" s="90"/>
      <c r="MF122" s="90"/>
      <c r="MG122" s="90"/>
      <c r="MH122" s="90"/>
      <c r="MI122" s="90"/>
      <c r="MJ122" s="90"/>
      <c r="MK122" s="90"/>
      <c r="ML122" s="90"/>
      <c r="MM122" s="90"/>
      <c r="MN122" s="90"/>
      <c r="MO122" s="90"/>
      <c r="MP122" s="90"/>
      <c r="MQ122" s="90"/>
      <c r="MR122" s="90"/>
      <c r="MS122" s="90"/>
      <c r="MT122" s="90"/>
      <c r="MU122" s="90"/>
      <c r="MV122" s="90"/>
      <c r="MW122" s="90"/>
      <c r="MX122" s="90"/>
      <c r="MY122" s="90"/>
      <c r="MZ122" s="90"/>
      <c r="NA122" s="90"/>
      <c r="NB122" s="90"/>
      <c r="NC122" s="90"/>
      <c r="ND122" s="90"/>
      <c r="NE122" s="90"/>
      <c r="NF122" s="90"/>
      <c r="NG122" s="90"/>
      <c r="NH122" s="90"/>
      <c r="NI122" s="90"/>
      <c r="NJ122" s="90"/>
      <c r="NK122" s="90"/>
      <c r="NL122" s="90"/>
      <c r="NM122" s="90"/>
      <c r="NN122" s="90"/>
      <c r="NO122" s="90"/>
      <c r="NP122" s="90"/>
      <c r="NQ122" s="90"/>
      <c r="NR122" s="90"/>
      <c r="NS122" s="90"/>
      <c r="NT122" s="90"/>
      <c r="NU122" s="90"/>
      <c r="NV122" s="90"/>
      <c r="NW122" s="90"/>
      <c r="NX122" s="90"/>
      <c r="NY122" s="90"/>
      <c r="NZ122" s="90"/>
      <c r="OA122" s="90"/>
      <c r="OB122" s="90"/>
      <c r="OC122" s="90"/>
      <c r="OD122" s="90"/>
      <c r="OE122" s="90"/>
      <c r="OF122" s="90"/>
      <c r="OG122" s="90"/>
      <c r="OH122" s="90"/>
      <c r="OI122" s="90"/>
      <c r="OJ122" s="90"/>
      <c r="OK122" s="90"/>
      <c r="OL122" s="90"/>
      <c r="OM122" s="90"/>
      <c r="ON122" s="90"/>
      <c r="OO122" s="90"/>
      <c r="OP122" s="90"/>
      <c r="OQ122" s="90"/>
      <c r="OR122" s="90"/>
      <c r="OS122" s="90"/>
      <c r="OT122" s="90"/>
      <c r="OU122" s="90"/>
      <c r="OV122" s="90"/>
      <c r="OW122" s="90"/>
      <c r="OX122" s="90"/>
      <c r="OY122" s="90"/>
      <c r="OZ122" s="90"/>
      <c r="PA122" s="90"/>
      <c r="PB122" s="90"/>
      <c r="PC122" s="90"/>
      <c r="PD122" s="90"/>
      <c r="PE122" s="90"/>
      <c r="PF122" s="90"/>
      <c r="PG122" s="90"/>
      <c r="PH122" s="90"/>
      <c r="PI122" s="90"/>
      <c r="PJ122" s="90"/>
      <c r="PK122" s="90"/>
      <c r="PL122" s="90"/>
      <c r="PM122" s="90"/>
      <c r="PN122" s="90"/>
      <c r="PO122" s="90"/>
      <c r="PP122" s="90"/>
      <c r="PQ122" s="90"/>
      <c r="PR122" s="90"/>
      <c r="PS122" s="90"/>
      <c r="PT122" s="90"/>
      <c r="PU122" s="90"/>
      <c r="PV122" s="90"/>
      <c r="PW122" s="90"/>
      <c r="PX122" s="90"/>
      <c r="PY122" s="90"/>
      <c r="PZ122" s="90"/>
      <c r="QA122" s="90"/>
      <c r="QB122" s="90"/>
      <c r="QC122" s="90"/>
      <c r="QD122" s="90"/>
      <c r="QE122" s="90"/>
      <c r="QF122" s="90"/>
      <c r="QG122" s="90"/>
      <c r="QH122" s="90"/>
      <c r="QI122" s="90"/>
      <c r="QJ122" s="90"/>
      <c r="QK122" s="90"/>
      <c r="QL122" s="90"/>
      <c r="QM122" s="90"/>
      <c r="QN122" s="90"/>
      <c r="QO122" s="90"/>
      <c r="QP122" s="90"/>
      <c r="QQ122" s="90"/>
      <c r="QR122" s="90"/>
      <c r="QS122" s="90"/>
      <c r="QT122" s="90"/>
      <c r="QU122" s="90"/>
      <c r="QV122" s="90"/>
      <c r="QW122" s="90"/>
      <c r="QX122" s="90"/>
      <c r="QY122" s="90"/>
      <c r="QZ122" s="90"/>
      <c r="RA122" s="90"/>
      <c r="RB122" s="90"/>
      <c r="RC122" s="90"/>
      <c r="RD122" s="90"/>
      <c r="RE122" s="90"/>
      <c r="RF122" s="90"/>
      <c r="RG122" s="90"/>
      <c r="RH122" s="90"/>
      <c r="RI122" s="90"/>
      <c r="RJ122" s="90"/>
      <c r="RK122" s="90"/>
      <c r="RL122" s="90"/>
      <c r="RM122" s="90"/>
      <c r="RN122" s="90"/>
      <c r="RO122" s="90"/>
      <c r="RP122" s="90"/>
      <c r="RQ122" s="90"/>
      <c r="RR122" s="90"/>
      <c r="RS122" s="90"/>
      <c r="RT122" s="90"/>
      <c r="RU122" s="90"/>
      <c r="RV122" s="90"/>
      <c r="RW122" s="90"/>
      <c r="RX122" s="90"/>
      <c r="RY122" s="90"/>
      <c r="RZ122" s="90"/>
      <c r="SA122" s="90"/>
      <c r="SB122" s="90"/>
      <c r="SC122" s="90"/>
      <c r="SD122" s="90"/>
      <c r="SE122" s="90"/>
      <c r="SF122" s="90"/>
      <c r="SG122" s="90"/>
      <c r="SH122" s="90"/>
      <c r="SI122" s="90"/>
      <c r="SJ122" s="90"/>
      <c r="SK122" s="90"/>
      <c r="SL122" s="90"/>
      <c r="SM122" s="90"/>
      <c r="SN122" s="90"/>
      <c r="SO122" s="90"/>
      <c r="SP122" s="90"/>
      <c r="SQ122" s="90"/>
      <c r="SR122" s="90"/>
      <c r="SS122" s="90"/>
      <c r="ST122" s="90"/>
      <c r="SU122" s="90"/>
      <c r="SV122" s="90"/>
      <c r="SW122" s="90"/>
      <c r="SX122" s="90"/>
      <c r="SY122" s="90"/>
      <c r="SZ122" s="90"/>
      <c r="TA122" s="90"/>
      <c r="TB122" s="90"/>
      <c r="TC122" s="90"/>
      <c r="TD122" s="90"/>
      <c r="TE122" s="90"/>
      <c r="TF122" s="90"/>
      <c r="TG122" s="90"/>
      <c r="TH122" s="90"/>
      <c r="TI122" s="90"/>
      <c r="TJ122" s="90"/>
      <c r="TK122" s="90"/>
      <c r="TL122" s="90"/>
      <c r="TM122" s="90"/>
      <c r="TN122" s="90"/>
      <c r="TO122" s="90"/>
    </row>
    <row r="123" spans="1:535" s="23" customFormat="1" x14ac:dyDescent="0.25">
      <c r="A123" s="90"/>
      <c r="B123" s="90"/>
      <c r="C123" s="90"/>
      <c r="D123" s="96"/>
      <c r="E123" s="90"/>
      <c r="F123" s="90"/>
      <c r="G123" s="90"/>
      <c r="H123" s="90"/>
      <c r="I123" s="90"/>
      <c r="J123" s="90"/>
      <c r="K123" s="97"/>
      <c r="L123" s="97"/>
      <c r="M123" s="97"/>
      <c r="N123" s="97"/>
      <c r="O123" s="97"/>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c r="IW123" s="90"/>
      <c r="IX123" s="90"/>
      <c r="IY123" s="90"/>
      <c r="IZ123" s="90"/>
      <c r="JA123" s="90"/>
      <c r="JB123" s="90"/>
      <c r="JC123" s="90"/>
      <c r="JD123" s="90"/>
      <c r="JE123" s="90"/>
      <c r="JF123" s="90"/>
      <c r="JG123" s="90"/>
      <c r="JH123" s="90"/>
      <c r="JI123" s="90"/>
      <c r="JJ123" s="90"/>
      <c r="JK123" s="90"/>
      <c r="JL123" s="90"/>
      <c r="JM123" s="90"/>
      <c r="JN123" s="90"/>
      <c r="JO123" s="90"/>
      <c r="JP123" s="90"/>
      <c r="JQ123" s="90"/>
      <c r="JR123" s="90"/>
      <c r="JS123" s="90"/>
      <c r="JT123" s="90"/>
      <c r="JU123" s="90"/>
      <c r="JV123" s="90"/>
      <c r="JW123" s="90"/>
      <c r="JX123" s="90"/>
      <c r="JY123" s="90"/>
      <c r="JZ123" s="90"/>
      <c r="KA123" s="90"/>
      <c r="KB123" s="90"/>
      <c r="KC123" s="90"/>
      <c r="KD123" s="90"/>
      <c r="KE123" s="90"/>
      <c r="KF123" s="90"/>
      <c r="KG123" s="90"/>
      <c r="KH123" s="90"/>
      <c r="KI123" s="90"/>
      <c r="KJ123" s="90"/>
      <c r="KK123" s="90"/>
      <c r="KL123" s="90"/>
      <c r="KM123" s="90"/>
      <c r="KN123" s="90"/>
      <c r="KO123" s="90"/>
      <c r="KP123" s="90"/>
      <c r="KQ123" s="90"/>
      <c r="KR123" s="90"/>
      <c r="KS123" s="90"/>
      <c r="KT123" s="90"/>
      <c r="KU123" s="90"/>
      <c r="KV123" s="90"/>
      <c r="KW123" s="90"/>
      <c r="KX123" s="90"/>
      <c r="KY123" s="90"/>
      <c r="KZ123" s="90"/>
      <c r="LA123" s="90"/>
      <c r="LB123" s="90"/>
      <c r="LC123" s="90"/>
      <c r="LD123" s="90"/>
      <c r="LE123" s="90"/>
      <c r="LF123" s="90"/>
      <c r="LG123" s="90"/>
      <c r="LH123" s="90"/>
      <c r="LI123" s="90"/>
      <c r="LJ123" s="90"/>
      <c r="LK123" s="90"/>
      <c r="LL123" s="90"/>
      <c r="LM123" s="90"/>
      <c r="LN123" s="90"/>
      <c r="LO123" s="90"/>
      <c r="LP123" s="90"/>
      <c r="LQ123" s="90"/>
      <c r="LR123" s="90"/>
      <c r="LS123" s="90"/>
      <c r="LT123" s="90"/>
      <c r="LU123" s="90"/>
      <c r="LV123" s="90"/>
      <c r="LW123" s="90"/>
      <c r="LX123" s="90"/>
      <c r="LY123" s="90"/>
      <c r="LZ123" s="90"/>
      <c r="MA123" s="90"/>
      <c r="MB123" s="90"/>
      <c r="MC123" s="90"/>
      <c r="MD123" s="90"/>
      <c r="ME123" s="90"/>
      <c r="MF123" s="90"/>
      <c r="MG123" s="90"/>
      <c r="MH123" s="90"/>
      <c r="MI123" s="90"/>
      <c r="MJ123" s="90"/>
      <c r="MK123" s="90"/>
      <c r="ML123" s="90"/>
      <c r="MM123" s="90"/>
      <c r="MN123" s="90"/>
      <c r="MO123" s="90"/>
      <c r="MP123" s="90"/>
      <c r="MQ123" s="90"/>
      <c r="MR123" s="90"/>
      <c r="MS123" s="90"/>
      <c r="MT123" s="90"/>
      <c r="MU123" s="90"/>
      <c r="MV123" s="90"/>
      <c r="MW123" s="90"/>
      <c r="MX123" s="90"/>
      <c r="MY123" s="90"/>
      <c r="MZ123" s="90"/>
      <c r="NA123" s="90"/>
      <c r="NB123" s="90"/>
      <c r="NC123" s="90"/>
      <c r="ND123" s="90"/>
      <c r="NE123" s="90"/>
      <c r="NF123" s="90"/>
      <c r="NG123" s="90"/>
      <c r="NH123" s="90"/>
      <c r="NI123" s="90"/>
      <c r="NJ123" s="90"/>
      <c r="NK123" s="90"/>
      <c r="NL123" s="90"/>
      <c r="NM123" s="90"/>
      <c r="NN123" s="90"/>
      <c r="NO123" s="90"/>
      <c r="NP123" s="90"/>
      <c r="NQ123" s="90"/>
      <c r="NR123" s="90"/>
      <c r="NS123" s="90"/>
      <c r="NT123" s="90"/>
      <c r="NU123" s="90"/>
      <c r="NV123" s="90"/>
      <c r="NW123" s="90"/>
      <c r="NX123" s="90"/>
      <c r="NY123" s="90"/>
      <c r="NZ123" s="90"/>
      <c r="OA123" s="90"/>
      <c r="OB123" s="90"/>
      <c r="OC123" s="90"/>
      <c r="OD123" s="90"/>
      <c r="OE123" s="90"/>
      <c r="OF123" s="90"/>
      <c r="OG123" s="90"/>
      <c r="OH123" s="90"/>
      <c r="OI123" s="90"/>
      <c r="OJ123" s="90"/>
      <c r="OK123" s="90"/>
      <c r="OL123" s="90"/>
      <c r="OM123" s="90"/>
      <c r="ON123" s="90"/>
      <c r="OO123" s="90"/>
      <c r="OP123" s="90"/>
      <c r="OQ123" s="90"/>
      <c r="OR123" s="90"/>
      <c r="OS123" s="90"/>
      <c r="OT123" s="90"/>
      <c r="OU123" s="90"/>
      <c r="OV123" s="90"/>
      <c r="OW123" s="90"/>
      <c r="OX123" s="90"/>
      <c r="OY123" s="90"/>
      <c r="OZ123" s="90"/>
      <c r="PA123" s="90"/>
      <c r="PB123" s="90"/>
      <c r="PC123" s="90"/>
      <c r="PD123" s="90"/>
      <c r="PE123" s="90"/>
      <c r="PF123" s="90"/>
      <c r="PG123" s="90"/>
      <c r="PH123" s="90"/>
      <c r="PI123" s="90"/>
      <c r="PJ123" s="90"/>
      <c r="PK123" s="90"/>
      <c r="PL123" s="90"/>
      <c r="PM123" s="90"/>
      <c r="PN123" s="90"/>
      <c r="PO123" s="90"/>
      <c r="PP123" s="90"/>
      <c r="PQ123" s="90"/>
      <c r="PR123" s="90"/>
      <c r="PS123" s="90"/>
      <c r="PT123" s="90"/>
      <c r="PU123" s="90"/>
      <c r="PV123" s="90"/>
      <c r="PW123" s="90"/>
      <c r="PX123" s="90"/>
      <c r="PY123" s="90"/>
      <c r="PZ123" s="90"/>
      <c r="QA123" s="90"/>
      <c r="QB123" s="90"/>
      <c r="QC123" s="90"/>
      <c r="QD123" s="90"/>
      <c r="QE123" s="90"/>
      <c r="QF123" s="90"/>
      <c r="QG123" s="90"/>
      <c r="QH123" s="90"/>
      <c r="QI123" s="90"/>
      <c r="QJ123" s="90"/>
      <c r="QK123" s="90"/>
      <c r="QL123" s="90"/>
      <c r="QM123" s="90"/>
      <c r="QN123" s="90"/>
      <c r="QO123" s="90"/>
      <c r="QP123" s="90"/>
      <c r="QQ123" s="90"/>
      <c r="QR123" s="90"/>
      <c r="QS123" s="90"/>
      <c r="QT123" s="90"/>
      <c r="QU123" s="90"/>
      <c r="QV123" s="90"/>
      <c r="QW123" s="90"/>
      <c r="QX123" s="90"/>
      <c r="QY123" s="90"/>
      <c r="QZ123" s="90"/>
      <c r="RA123" s="90"/>
      <c r="RB123" s="90"/>
      <c r="RC123" s="90"/>
      <c r="RD123" s="90"/>
      <c r="RE123" s="90"/>
      <c r="RF123" s="90"/>
      <c r="RG123" s="90"/>
      <c r="RH123" s="90"/>
      <c r="RI123" s="90"/>
      <c r="RJ123" s="90"/>
      <c r="RK123" s="90"/>
      <c r="RL123" s="90"/>
      <c r="RM123" s="90"/>
      <c r="RN123" s="90"/>
      <c r="RO123" s="90"/>
      <c r="RP123" s="90"/>
      <c r="RQ123" s="90"/>
      <c r="RR123" s="90"/>
      <c r="RS123" s="90"/>
      <c r="RT123" s="90"/>
      <c r="RU123" s="90"/>
      <c r="RV123" s="90"/>
      <c r="RW123" s="90"/>
      <c r="RX123" s="90"/>
      <c r="RY123" s="90"/>
      <c r="RZ123" s="90"/>
      <c r="SA123" s="90"/>
      <c r="SB123" s="90"/>
      <c r="SC123" s="90"/>
      <c r="SD123" s="90"/>
      <c r="SE123" s="90"/>
      <c r="SF123" s="90"/>
      <c r="SG123" s="90"/>
      <c r="SH123" s="90"/>
      <c r="SI123" s="90"/>
      <c r="SJ123" s="90"/>
      <c r="SK123" s="90"/>
      <c r="SL123" s="90"/>
      <c r="SM123" s="90"/>
      <c r="SN123" s="90"/>
      <c r="SO123" s="90"/>
      <c r="SP123" s="90"/>
      <c r="SQ123" s="90"/>
      <c r="SR123" s="90"/>
      <c r="SS123" s="90"/>
      <c r="ST123" s="90"/>
      <c r="SU123" s="90"/>
      <c r="SV123" s="90"/>
      <c r="SW123" s="90"/>
      <c r="SX123" s="90"/>
      <c r="SY123" s="90"/>
      <c r="SZ123" s="90"/>
      <c r="TA123" s="90"/>
      <c r="TB123" s="90"/>
      <c r="TC123" s="90"/>
      <c r="TD123" s="90"/>
      <c r="TE123" s="90"/>
      <c r="TF123" s="90"/>
      <c r="TG123" s="90"/>
      <c r="TH123" s="90"/>
      <c r="TI123" s="90"/>
      <c r="TJ123" s="90"/>
      <c r="TK123" s="90"/>
      <c r="TL123" s="90"/>
      <c r="TM123" s="90"/>
      <c r="TN123" s="90"/>
      <c r="TO123" s="90"/>
    </row>
    <row r="124" spans="1:535" s="23" customFormat="1" x14ac:dyDescent="0.25">
      <c r="A124" s="90"/>
      <c r="B124" s="90"/>
      <c r="C124" s="90"/>
      <c r="D124" s="96"/>
      <c r="E124" s="90"/>
      <c r="F124" s="90"/>
      <c r="G124" s="90"/>
      <c r="H124" s="90"/>
      <c r="I124" s="90"/>
      <c r="J124" s="90"/>
      <c r="K124" s="97"/>
      <c r="L124" s="97"/>
      <c r="M124" s="97"/>
      <c r="N124" s="97"/>
      <c r="O124" s="97"/>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c r="IW124" s="90"/>
      <c r="IX124" s="90"/>
      <c r="IY124" s="90"/>
      <c r="IZ124" s="90"/>
      <c r="JA124" s="90"/>
      <c r="JB124" s="90"/>
      <c r="JC124" s="90"/>
      <c r="JD124" s="90"/>
      <c r="JE124" s="90"/>
      <c r="JF124" s="90"/>
      <c r="JG124" s="90"/>
      <c r="JH124" s="90"/>
      <c r="JI124" s="90"/>
      <c r="JJ124" s="90"/>
      <c r="JK124" s="90"/>
      <c r="JL124" s="90"/>
      <c r="JM124" s="90"/>
      <c r="JN124" s="90"/>
      <c r="JO124" s="90"/>
      <c r="JP124" s="90"/>
      <c r="JQ124" s="90"/>
      <c r="JR124" s="90"/>
      <c r="JS124" s="90"/>
      <c r="JT124" s="90"/>
      <c r="JU124" s="90"/>
      <c r="JV124" s="90"/>
      <c r="JW124" s="90"/>
      <c r="JX124" s="90"/>
      <c r="JY124" s="90"/>
      <c r="JZ124" s="90"/>
      <c r="KA124" s="90"/>
      <c r="KB124" s="90"/>
      <c r="KC124" s="90"/>
      <c r="KD124" s="90"/>
      <c r="KE124" s="90"/>
      <c r="KF124" s="90"/>
      <c r="KG124" s="90"/>
      <c r="KH124" s="90"/>
      <c r="KI124" s="90"/>
      <c r="KJ124" s="90"/>
      <c r="KK124" s="90"/>
      <c r="KL124" s="90"/>
      <c r="KM124" s="90"/>
      <c r="KN124" s="90"/>
      <c r="KO124" s="90"/>
      <c r="KP124" s="90"/>
      <c r="KQ124" s="90"/>
      <c r="KR124" s="90"/>
      <c r="KS124" s="90"/>
      <c r="KT124" s="90"/>
      <c r="KU124" s="90"/>
      <c r="KV124" s="90"/>
      <c r="KW124" s="90"/>
      <c r="KX124" s="90"/>
      <c r="KY124" s="90"/>
      <c r="KZ124" s="90"/>
      <c r="LA124" s="90"/>
      <c r="LB124" s="90"/>
      <c r="LC124" s="90"/>
      <c r="LD124" s="90"/>
      <c r="LE124" s="90"/>
      <c r="LF124" s="90"/>
      <c r="LG124" s="90"/>
      <c r="LH124" s="90"/>
      <c r="LI124" s="90"/>
      <c r="LJ124" s="90"/>
      <c r="LK124" s="90"/>
      <c r="LL124" s="90"/>
      <c r="LM124" s="90"/>
      <c r="LN124" s="90"/>
      <c r="LO124" s="90"/>
      <c r="LP124" s="90"/>
      <c r="LQ124" s="90"/>
      <c r="LR124" s="90"/>
      <c r="LS124" s="90"/>
      <c r="LT124" s="90"/>
      <c r="LU124" s="90"/>
      <c r="LV124" s="90"/>
      <c r="LW124" s="90"/>
      <c r="LX124" s="90"/>
      <c r="LY124" s="90"/>
      <c r="LZ124" s="90"/>
      <c r="MA124" s="90"/>
      <c r="MB124" s="90"/>
      <c r="MC124" s="90"/>
      <c r="MD124" s="90"/>
      <c r="ME124" s="90"/>
      <c r="MF124" s="90"/>
      <c r="MG124" s="90"/>
      <c r="MH124" s="90"/>
      <c r="MI124" s="90"/>
      <c r="MJ124" s="90"/>
      <c r="MK124" s="90"/>
      <c r="ML124" s="90"/>
      <c r="MM124" s="90"/>
      <c r="MN124" s="90"/>
      <c r="MO124" s="90"/>
      <c r="MP124" s="90"/>
      <c r="MQ124" s="90"/>
      <c r="MR124" s="90"/>
      <c r="MS124" s="90"/>
      <c r="MT124" s="90"/>
      <c r="MU124" s="90"/>
      <c r="MV124" s="90"/>
      <c r="MW124" s="90"/>
      <c r="MX124" s="90"/>
      <c r="MY124" s="90"/>
      <c r="MZ124" s="90"/>
      <c r="NA124" s="90"/>
      <c r="NB124" s="90"/>
      <c r="NC124" s="90"/>
      <c r="ND124" s="90"/>
      <c r="NE124" s="90"/>
      <c r="NF124" s="90"/>
      <c r="NG124" s="90"/>
      <c r="NH124" s="90"/>
      <c r="NI124" s="90"/>
      <c r="NJ124" s="90"/>
      <c r="NK124" s="90"/>
      <c r="NL124" s="90"/>
      <c r="NM124" s="90"/>
      <c r="NN124" s="90"/>
      <c r="NO124" s="90"/>
      <c r="NP124" s="90"/>
      <c r="NQ124" s="90"/>
      <c r="NR124" s="90"/>
      <c r="NS124" s="90"/>
      <c r="NT124" s="90"/>
      <c r="NU124" s="90"/>
      <c r="NV124" s="90"/>
      <c r="NW124" s="90"/>
      <c r="NX124" s="90"/>
      <c r="NY124" s="90"/>
      <c r="NZ124" s="90"/>
      <c r="OA124" s="90"/>
      <c r="OB124" s="90"/>
      <c r="OC124" s="90"/>
      <c r="OD124" s="90"/>
      <c r="OE124" s="90"/>
      <c r="OF124" s="90"/>
      <c r="OG124" s="90"/>
      <c r="OH124" s="90"/>
      <c r="OI124" s="90"/>
      <c r="OJ124" s="90"/>
      <c r="OK124" s="90"/>
      <c r="OL124" s="90"/>
      <c r="OM124" s="90"/>
      <c r="ON124" s="90"/>
      <c r="OO124" s="90"/>
      <c r="OP124" s="90"/>
      <c r="OQ124" s="90"/>
      <c r="OR124" s="90"/>
      <c r="OS124" s="90"/>
      <c r="OT124" s="90"/>
      <c r="OU124" s="90"/>
      <c r="OV124" s="90"/>
      <c r="OW124" s="90"/>
      <c r="OX124" s="90"/>
      <c r="OY124" s="90"/>
      <c r="OZ124" s="90"/>
      <c r="PA124" s="90"/>
      <c r="PB124" s="90"/>
      <c r="PC124" s="90"/>
      <c r="PD124" s="90"/>
      <c r="PE124" s="90"/>
      <c r="PF124" s="90"/>
      <c r="PG124" s="90"/>
      <c r="PH124" s="90"/>
      <c r="PI124" s="90"/>
      <c r="PJ124" s="90"/>
      <c r="PK124" s="90"/>
      <c r="PL124" s="90"/>
      <c r="PM124" s="90"/>
      <c r="PN124" s="90"/>
      <c r="PO124" s="90"/>
      <c r="PP124" s="90"/>
      <c r="PQ124" s="90"/>
      <c r="PR124" s="90"/>
      <c r="PS124" s="90"/>
      <c r="PT124" s="90"/>
      <c r="PU124" s="90"/>
      <c r="PV124" s="90"/>
      <c r="PW124" s="90"/>
      <c r="PX124" s="90"/>
      <c r="PY124" s="90"/>
      <c r="PZ124" s="90"/>
      <c r="QA124" s="90"/>
      <c r="QB124" s="90"/>
      <c r="QC124" s="90"/>
      <c r="QD124" s="90"/>
      <c r="QE124" s="90"/>
      <c r="QF124" s="90"/>
      <c r="QG124" s="90"/>
      <c r="QH124" s="90"/>
      <c r="QI124" s="90"/>
      <c r="QJ124" s="90"/>
      <c r="QK124" s="90"/>
      <c r="QL124" s="90"/>
      <c r="QM124" s="90"/>
      <c r="QN124" s="90"/>
      <c r="QO124" s="90"/>
      <c r="QP124" s="90"/>
      <c r="QQ124" s="90"/>
      <c r="QR124" s="90"/>
      <c r="QS124" s="90"/>
      <c r="QT124" s="90"/>
      <c r="QU124" s="90"/>
      <c r="QV124" s="90"/>
      <c r="QW124" s="90"/>
      <c r="QX124" s="90"/>
      <c r="QY124" s="90"/>
      <c r="QZ124" s="90"/>
      <c r="RA124" s="90"/>
      <c r="RB124" s="90"/>
      <c r="RC124" s="90"/>
      <c r="RD124" s="90"/>
      <c r="RE124" s="90"/>
      <c r="RF124" s="90"/>
      <c r="RG124" s="90"/>
      <c r="RH124" s="90"/>
      <c r="RI124" s="90"/>
      <c r="RJ124" s="90"/>
      <c r="RK124" s="90"/>
      <c r="RL124" s="90"/>
      <c r="RM124" s="90"/>
      <c r="RN124" s="90"/>
      <c r="RO124" s="90"/>
      <c r="RP124" s="90"/>
      <c r="RQ124" s="90"/>
      <c r="RR124" s="90"/>
      <c r="RS124" s="90"/>
      <c r="RT124" s="90"/>
      <c r="RU124" s="90"/>
      <c r="RV124" s="90"/>
      <c r="RW124" s="90"/>
      <c r="RX124" s="90"/>
      <c r="RY124" s="90"/>
      <c r="RZ124" s="90"/>
      <c r="SA124" s="90"/>
      <c r="SB124" s="90"/>
      <c r="SC124" s="90"/>
      <c r="SD124" s="90"/>
      <c r="SE124" s="90"/>
      <c r="SF124" s="90"/>
      <c r="SG124" s="90"/>
      <c r="SH124" s="90"/>
      <c r="SI124" s="90"/>
      <c r="SJ124" s="90"/>
      <c r="SK124" s="90"/>
      <c r="SL124" s="90"/>
      <c r="SM124" s="90"/>
      <c r="SN124" s="90"/>
      <c r="SO124" s="90"/>
      <c r="SP124" s="90"/>
      <c r="SQ124" s="90"/>
      <c r="SR124" s="90"/>
      <c r="SS124" s="90"/>
      <c r="ST124" s="90"/>
      <c r="SU124" s="90"/>
      <c r="SV124" s="90"/>
      <c r="SW124" s="90"/>
      <c r="SX124" s="90"/>
      <c r="SY124" s="90"/>
      <c r="SZ124" s="90"/>
      <c r="TA124" s="90"/>
      <c r="TB124" s="90"/>
      <c r="TC124" s="90"/>
      <c r="TD124" s="90"/>
      <c r="TE124" s="90"/>
      <c r="TF124" s="90"/>
      <c r="TG124" s="90"/>
      <c r="TH124" s="90"/>
      <c r="TI124" s="90"/>
      <c r="TJ124" s="90"/>
      <c r="TK124" s="90"/>
      <c r="TL124" s="90"/>
      <c r="TM124" s="90"/>
      <c r="TN124" s="90"/>
      <c r="TO124" s="90"/>
    </row>
    <row r="125" spans="1:535" x14ac:dyDescent="0.25">
      <c r="A125" s="90"/>
      <c r="B125" s="90"/>
      <c r="C125" s="90"/>
      <c r="D125" s="96"/>
      <c r="E125" s="90"/>
      <c r="F125" s="90"/>
      <c r="G125" s="90"/>
      <c r="H125" s="90"/>
      <c r="I125" s="90"/>
      <c r="J125" s="90"/>
      <c r="K125" s="97"/>
      <c r="L125" s="97"/>
      <c r="M125" s="97"/>
      <c r="N125" s="97"/>
      <c r="O125" s="97"/>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c r="IW125" s="90"/>
      <c r="IX125" s="90"/>
      <c r="IY125" s="90"/>
      <c r="IZ125" s="90"/>
      <c r="JA125" s="90"/>
      <c r="JB125" s="90"/>
      <c r="JC125" s="90"/>
      <c r="JD125" s="90"/>
      <c r="JE125" s="90"/>
      <c r="JF125" s="90"/>
      <c r="JG125" s="90"/>
      <c r="JH125" s="90"/>
      <c r="JI125" s="90"/>
      <c r="JJ125" s="90"/>
      <c r="JK125" s="90"/>
      <c r="JL125" s="90"/>
      <c r="JM125" s="90"/>
      <c r="JN125" s="90"/>
      <c r="JO125" s="90"/>
      <c r="JP125" s="90"/>
      <c r="JQ125" s="90"/>
      <c r="JR125" s="90"/>
      <c r="JS125" s="90"/>
      <c r="JT125" s="90"/>
      <c r="JU125" s="90"/>
      <c r="JV125" s="90"/>
      <c r="JW125" s="90"/>
      <c r="JX125" s="90"/>
      <c r="JY125" s="90"/>
      <c r="JZ125" s="90"/>
      <c r="KA125" s="90"/>
      <c r="KB125" s="90"/>
      <c r="KC125" s="90"/>
      <c r="KD125" s="90"/>
      <c r="KE125" s="90"/>
      <c r="KF125" s="90"/>
      <c r="KG125" s="90"/>
      <c r="KH125" s="90"/>
      <c r="KI125" s="90"/>
      <c r="KJ125" s="90"/>
      <c r="KK125" s="90"/>
      <c r="KL125" s="90"/>
      <c r="KM125" s="90"/>
      <c r="KN125" s="90"/>
      <c r="KO125" s="90"/>
      <c r="KP125" s="90"/>
      <c r="KQ125" s="90"/>
      <c r="KR125" s="90"/>
      <c r="KS125" s="90"/>
      <c r="KT125" s="90"/>
      <c r="KU125" s="90"/>
      <c r="KV125" s="90"/>
      <c r="KW125" s="90"/>
      <c r="KX125" s="90"/>
      <c r="KY125" s="90"/>
      <c r="KZ125" s="90"/>
      <c r="LA125" s="90"/>
      <c r="LB125" s="90"/>
      <c r="LC125" s="90"/>
      <c r="LD125" s="90"/>
      <c r="LE125" s="90"/>
      <c r="LF125" s="90"/>
      <c r="LG125" s="90"/>
      <c r="LH125" s="90"/>
      <c r="LI125" s="90"/>
      <c r="LJ125" s="90"/>
      <c r="LK125" s="90"/>
      <c r="LL125" s="90"/>
      <c r="LM125" s="90"/>
      <c r="LN125" s="90"/>
      <c r="LO125" s="90"/>
      <c r="LP125" s="90"/>
      <c r="LQ125" s="90"/>
      <c r="LR125" s="90"/>
      <c r="LS125" s="90"/>
      <c r="LT125" s="90"/>
      <c r="LU125" s="90"/>
      <c r="LV125" s="90"/>
      <c r="LW125" s="90"/>
      <c r="LX125" s="90"/>
      <c r="LY125" s="90"/>
      <c r="LZ125" s="90"/>
      <c r="MA125" s="90"/>
      <c r="MB125" s="90"/>
      <c r="MC125" s="90"/>
      <c r="MD125" s="90"/>
      <c r="ME125" s="90"/>
      <c r="MF125" s="90"/>
      <c r="MG125" s="90"/>
      <c r="MH125" s="90"/>
      <c r="MI125" s="90"/>
      <c r="MJ125" s="90"/>
      <c r="MK125" s="90"/>
      <c r="ML125" s="90"/>
      <c r="MM125" s="90"/>
      <c r="MN125" s="90"/>
      <c r="MO125" s="90"/>
      <c r="MP125" s="90"/>
      <c r="MQ125" s="90"/>
      <c r="MR125" s="90"/>
      <c r="MS125" s="90"/>
      <c r="MT125" s="90"/>
      <c r="MU125" s="90"/>
      <c r="MV125" s="90"/>
      <c r="MW125" s="90"/>
      <c r="MX125" s="90"/>
      <c r="MY125" s="90"/>
      <c r="MZ125" s="90"/>
      <c r="NA125" s="90"/>
      <c r="NB125" s="90"/>
      <c r="NC125" s="90"/>
      <c r="ND125" s="90"/>
      <c r="NE125" s="90"/>
      <c r="NF125" s="90"/>
      <c r="NG125" s="90"/>
      <c r="NH125" s="90"/>
      <c r="NI125" s="90"/>
      <c r="NJ125" s="90"/>
      <c r="NK125" s="90"/>
      <c r="NL125" s="90"/>
      <c r="NM125" s="90"/>
      <c r="NN125" s="90"/>
      <c r="NO125" s="90"/>
      <c r="NP125" s="90"/>
      <c r="NQ125" s="90"/>
      <c r="NR125" s="90"/>
      <c r="NS125" s="90"/>
      <c r="NT125" s="90"/>
      <c r="NU125" s="90"/>
      <c r="NV125" s="90"/>
      <c r="NW125" s="90"/>
      <c r="NX125" s="90"/>
      <c r="NY125" s="90"/>
      <c r="NZ125" s="90"/>
      <c r="OA125" s="90"/>
      <c r="OB125" s="90"/>
      <c r="OC125" s="90"/>
      <c r="OD125" s="90"/>
      <c r="OE125" s="90"/>
      <c r="OF125" s="90"/>
      <c r="OG125" s="90"/>
      <c r="OH125" s="90"/>
      <c r="OI125" s="90"/>
      <c r="OJ125" s="90"/>
      <c r="OK125" s="90"/>
      <c r="OL125" s="90"/>
      <c r="OM125" s="90"/>
      <c r="ON125" s="90"/>
      <c r="OO125" s="90"/>
      <c r="OP125" s="90"/>
      <c r="OQ125" s="90"/>
      <c r="OR125" s="90"/>
      <c r="OS125" s="90"/>
      <c r="OT125" s="90"/>
      <c r="OU125" s="90"/>
      <c r="OV125" s="90"/>
      <c r="OW125" s="90"/>
      <c r="OX125" s="90"/>
      <c r="OY125" s="90"/>
      <c r="OZ125" s="90"/>
      <c r="PA125" s="90"/>
      <c r="PB125" s="90"/>
      <c r="PC125" s="90"/>
      <c r="PD125" s="90"/>
      <c r="PE125" s="90"/>
      <c r="PF125" s="90"/>
      <c r="PG125" s="90"/>
      <c r="PH125" s="90"/>
      <c r="PI125" s="90"/>
      <c r="PJ125" s="90"/>
      <c r="PK125" s="90"/>
      <c r="PL125" s="90"/>
      <c r="PM125" s="90"/>
      <c r="PN125" s="90"/>
      <c r="PO125" s="90"/>
      <c r="PP125" s="90"/>
      <c r="PQ125" s="90"/>
      <c r="PR125" s="90"/>
      <c r="PS125" s="90"/>
      <c r="PT125" s="90"/>
      <c r="PU125" s="90"/>
      <c r="PV125" s="90"/>
      <c r="PW125" s="90"/>
      <c r="PX125" s="90"/>
      <c r="PY125" s="90"/>
      <c r="PZ125" s="90"/>
      <c r="QA125" s="90"/>
      <c r="QB125" s="90"/>
      <c r="QC125" s="90"/>
      <c r="QD125" s="90"/>
      <c r="QE125" s="90"/>
      <c r="QF125" s="90"/>
      <c r="QG125" s="90"/>
      <c r="QH125" s="90"/>
      <c r="QI125" s="90"/>
      <c r="QJ125" s="90"/>
      <c r="QK125" s="90"/>
      <c r="QL125" s="90"/>
      <c r="QM125" s="90"/>
      <c r="QN125" s="90"/>
      <c r="QO125" s="90"/>
      <c r="QP125" s="90"/>
      <c r="QQ125" s="90"/>
      <c r="QR125" s="90"/>
      <c r="QS125" s="90"/>
      <c r="QT125" s="90"/>
      <c r="QU125" s="90"/>
      <c r="QV125" s="90"/>
      <c r="QW125" s="90"/>
      <c r="QX125" s="90"/>
      <c r="QY125" s="90"/>
      <c r="QZ125" s="90"/>
      <c r="RA125" s="90"/>
      <c r="RB125" s="90"/>
      <c r="RC125" s="90"/>
      <c r="RD125" s="90"/>
      <c r="RE125" s="90"/>
      <c r="RF125" s="90"/>
      <c r="RG125" s="90"/>
      <c r="RH125" s="90"/>
      <c r="RI125" s="90"/>
      <c r="RJ125" s="90"/>
      <c r="RK125" s="90"/>
      <c r="RL125" s="90"/>
      <c r="RM125" s="90"/>
      <c r="RN125" s="90"/>
      <c r="RO125" s="90"/>
      <c r="RP125" s="90"/>
      <c r="RQ125" s="90"/>
      <c r="RR125" s="90"/>
      <c r="RS125" s="90"/>
      <c r="RT125" s="90"/>
      <c r="RU125" s="90"/>
      <c r="RV125" s="90"/>
      <c r="RW125" s="90"/>
      <c r="RX125" s="90"/>
      <c r="RY125" s="90"/>
      <c r="RZ125" s="90"/>
      <c r="SA125" s="90"/>
      <c r="SB125" s="90"/>
      <c r="SC125" s="90"/>
      <c r="SD125" s="90"/>
      <c r="SE125" s="90"/>
      <c r="SF125" s="90"/>
      <c r="SG125" s="90"/>
      <c r="SH125" s="90"/>
      <c r="SI125" s="90"/>
      <c r="SJ125" s="90"/>
      <c r="SK125" s="90"/>
      <c r="SL125" s="90"/>
      <c r="SM125" s="90"/>
      <c r="SN125" s="90"/>
      <c r="SO125" s="90"/>
      <c r="SP125" s="90"/>
      <c r="SQ125" s="90"/>
      <c r="SR125" s="90"/>
      <c r="SS125" s="90"/>
      <c r="ST125" s="90"/>
      <c r="SU125" s="90"/>
      <c r="SV125" s="90"/>
      <c r="SW125" s="90"/>
      <c r="SX125" s="90"/>
      <c r="SY125" s="90"/>
      <c r="SZ125" s="90"/>
      <c r="TA125" s="90"/>
      <c r="TB125" s="90"/>
      <c r="TC125" s="90"/>
      <c r="TD125" s="90"/>
      <c r="TE125" s="90"/>
      <c r="TF125" s="90"/>
      <c r="TG125" s="90"/>
      <c r="TH125" s="90"/>
      <c r="TI125" s="90"/>
      <c r="TJ125" s="90"/>
      <c r="TK125" s="90"/>
      <c r="TL125" s="90"/>
      <c r="TM125" s="90"/>
      <c r="TN125" s="90"/>
      <c r="TO125" s="90"/>
    </row>
    <row r="126" spans="1:535" x14ac:dyDescent="0.25">
      <c r="A126" s="90"/>
      <c r="B126" s="90"/>
      <c r="C126" s="90"/>
      <c r="D126" s="96"/>
      <c r="E126" s="90"/>
      <c r="F126" s="90"/>
      <c r="G126" s="90"/>
      <c r="H126" s="90"/>
      <c r="I126" s="90"/>
      <c r="J126" s="90"/>
      <c r="K126" s="97"/>
      <c r="L126" s="97"/>
      <c r="M126" s="97"/>
      <c r="N126" s="97"/>
      <c r="O126" s="97"/>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c r="IW126" s="90"/>
      <c r="IX126" s="90"/>
      <c r="IY126" s="90"/>
      <c r="IZ126" s="90"/>
      <c r="JA126" s="90"/>
      <c r="JB126" s="90"/>
      <c r="JC126" s="90"/>
      <c r="JD126" s="90"/>
      <c r="JE126" s="90"/>
      <c r="JF126" s="90"/>
      <c r="JG126" s="90"/>
      <c r="JH126" s="90"/>
      <c r="JI126" s="90"/>
      <c r="JJ126" s="90"/>
      <c r="JK126" s="90"/>
      <c r="JL126" s="90"/>
      <c r="JM126" s="90"/>
      <c r="JN126" s="90"/>
      <c r="JO126" s="90"/>
      <c r="JP126" s="90"/>
      <c r="JQ126" s="90"/>
      <c r="JR126" s="90"/>
      <c r="JS126" s="90"/>
      <c r="JT126" s="90"/>
      <c r="JU126" s="90"/>
      <c r="JV126" s="90"/>
      <c r="JW126" s="90"/>
      <c r="JX126" s="90"/>
      <c r="JY126" s="90"/>
      <c r="JZ126" s="90"/>
      <c r="KA126" s="90"/>
      <c r="KB126" s="90"/>
      <c r="KC126" s="90"/>
      <c r="KD126" s="90"/>
      <c r="KE126" s="90"/>
      <c r="KF126" s="90"/>
      <c r="KG126" s="90"/>
      <c r="KH126" s="90"/>
      <c r="KI126" s="90"/>
      <c r="KJ126" s="90"/>
      <c r="KK126" s="90"/>
      <c r="KL126" s="90"/>
      <c r="KM126" s="90"/>
      <c r="KN126" s="90"/>
      <c r="KO126" s="90"/>
      <c r="KP126" s="90"/>
      <c r="KQ126" s="90"/>
      <c r="KR126" s="90"/>
      <c r="KS126" s="90"/>
      <c r="KT126" s="90"/>
      <c r="KU126" s="90"/>
      <c r="KV126" s="90"/>
      <c r="KW126" s="90"/>
      <c r="KX126" s="90"/>
      <c r="KY126" s="90"/>
      <c r="KZ126" s="90"/>
      <c r="LA126" s="90"/>
      <c r="LB126" s="90"/>
      <c r="LC126" s="90"/>
      <c r="LD126" s="90"/>
      <c r="LE126" s="90"/>
      <c r="LF126" s="90"/>
      <c r="LG126" s="90"/>
      <c r="LH126" s="90"/>
      <c r="LI126" s="90"/>
      <c r="LJ126" s="90"/>
      <c r="LK126" s="90"/>
      <c r="LL126" s="90"/>
      <c r="LM126" s="90"/>
      <c r="LN126" s="90"/>
      <c r="LO126" s="90"/>
      <c r="LP126" s="90"/>
      <c r="LQ126" s="90"/>
      <c r="LR126" s="90"/>
      <c r="LS126" s="90"/>
      <c r="LT126" s="90"/>
      <c r="LU126" s="90"/>
      <c r="LV126" s="90"/>
      <c r="LW126" s="90"/>
      <c r="LX126" s="90"/>
      <c r="LY126" s="90"/>
      <c r="LZ126" s="90"/>
      <c r="MA126" s="90"/>
      <c r="MB126" s="90"/>
      <c r="MC126" s="90"/>
      <c r="MD126" s="90"/>
      <c r="ME126" s="90"/>
      <c r="MF126" s="90"/>
      <c r="MG126" s="90"/>
      <c r="MH126" s="90"/>
      <c r="MI126" s="90"/>
      <c r="MJ126" s="90"/>
      <c r="MK126" s="90"/>
      <c r="ML126" s="90"/>
      <c r="MM126" s="90"/>
      <c r="MN126" s="90"/>
      <c r="MO126" s="90"/>
      <c r="MP126" s="90"/>
      <c r="MQ126" s="90"/>
      <c r="MR126" s="90"/>
      <c r="MS126" s="90"/>
      <c r="MT126" s="90"/>
      <c r="MU126" s="90"/>
      <c r="MV126" s="90"/>
      <c r="MW126" s="90"/>
      <c r="MX126" s="90"/>
      <c r="MY126" s="90"/>
      <c r="MZ126" s="90"/>
      <c r="NA126" s="90"/>
      <c r="NB126" s="90"/>
      <c r="NC126" s="90"/>
      <c r="ND126" s="90"/>
      <c r="NE126" s="90"/>
      <c r="NF126" s="90"/>
      <c r="NG126" s="90"/>
      <c r="NH126" s="90"/>
      <c r="NI126" s="90"/>
      <c r="NJ126" s="90"/>
      <c r="NK126" s="90"/>
      <c r="NL126" s="90"/>
      <c r="NM126" s="90"/>
      <c r="NN126" s="90"/>
      <c r="NO126" s="90"/>
      <c r="NP126" s="90"/>
      <c r="NQ126" s="90"/>
      <c r="NR126" s="90"/>
      <c r="NS126" s="90"/>
      <c r="NT126" s="90"/>
      <c r="NU126" s="90"/>
      <c r="NV126" s="90"/>
      <c r="NW126" s="90"/>
      <c r="NX126" s="90"/>
      <c r="NY126" s="90"/>
      <c r="NZ126" s="90"/>
      <c r="OA126" s="90"/>
      <c r="OB126" s="90"/>
      <c r="OC126" s="90"/>
      <c r="OD126" s="90"/>
      <c r="OE126" s="90"/>
      <c r="OF126" s="90"/>
      <c r="OG126" s="90"/>
      <c r="OH126" s="90"/>
      <c r="OI126" s="90"/>
      <c r="OJ126" s="90"/>
      <c r="OK126" s="90"/>
      <c r="OL126" s="90"/>
      <c r="OM126" s="90"/>
      <c r="ON126" s="90"/>
      <c r="OO126" s="90"/>
      <c r="OP126" s="90"/>
      <c r="OQ126" s="90"/>
      <c r="OR126" s="90"/>
      <c r="OS126" s="90"/>
      <c r="OT126" s="90"/>
      <c r="OU126" s="90"/>
      <c r="OV126" s="90"/>
      <c r="OW126" s="90"/>
      <c r="OX126" s="90"/>
      <c r="OY126" s="90"/>
      <c r="OZ126" s="90"/>
      <c r="PA126" s="90"/>
      <c r="PB126" s="90"/>
      <c r="PC126" s="90"/>
      <c r="PD126" s="90"/>
      <c r="PE126" s="90"/>
      <c r="PF126" s="90"/>
      <c r="PG126" s="90"/>
      <c r="PH126" s="90"/>
      <c r="PI126" s="90"/>
      <c r="PJ126" s="90"/>
      <c r="PK126" s="90"/>
      <c r="PL126" s="90"/>
      <c r="PM126" s="90"/>
      <c r="PN126" s="90"/>
      <c r="PO126" s="90"/>
      <c r="PP126" s="90"/>
      <c r="PQ126" s="90"/>
      <c r="PR126" s="90"/>
      <c r="PS126" s="90"/>
      <c r="PT126" s="90"/>
      <c r="PU126" s="90"/>
      <c r="PV126" s="90"/>
      <c r="PW126" s="90"/>
      <c r="PX126" s="90"/>
      <c r="PY126" s="90"/>
      <c r="PZ126" s="90"/>
      <c r="QA126" s="90"/>
      <c r="QB126" s="90"/>
      <c r="QC126" s="90"/>
      <c r="QD126" s="90"/>
      <c r="QE126" s="90"/>
      <c r="QF126" s="90"/>
      <c r="QG126" s="90"/>
      <c r="QH126" s="90"/>
      <c r="QI126" s="90"/>
      <c r="QJ126" s="90"/>
      <c r="QK126" s="90"/>
      <c r="QL126" s="90"/>
      <c r="QM126" s="90"/>
      <c r="QN126" s="90"/>
      <c r="QO126" s="90"/>
      <c r="QP126" s="90"/>
      <c r="QQ126" s="90"/>
      <c r="QR126" s="90"/>
      <c r="QS126" s="90"/>
      <c r="QT126" s="90"/>
      <c r="QU126" s="90"/>
      <c r="QV126" s="90"/>
      <c r="QW126" s="90"/>
      <c r="QX126" s="90"/>
      <c r="QY126" s="90"/>
      <c r="QZ126" s="90"/>
      <c r="RA126" s="90"/>
      <c r="RB126" s="90"/>
      <c r="RC126" s="90"/>
      <c r="RD126" s="90"/>
      <c r="RE126" s="90"/>
      <c r="RF126" s="90"/>
      <c r="RG126" s="90"/>
      <c r="RH126" s="90"/>
      <c r="RI126" s="90"/>
      <c r="RJ126" s="90"/>
      <c r="RK126" s="90"/>
      <c r="RL126" s="90"/>
      <c r="RM126" s="90"/>
      <c r="RN126" s="90"/>
      <c r="RO126" s="90"/>
      <c r="RP126" s="90"/>
      <c r="RQ126" s="90"/>
      <c r="RR126" s="90"/>
      <c r="RS126" s="90"/>
      <c r="RT126" s="90"/>
      <c r="RU126" s="90"/>
      <c r="RV126" s="90"/>
      <c r="RW126" s="90"/>
      <c r="RX126" s="90"/>
      <c r="RY126" s="90"/>
      <c r="RZ126" s="90"/>
      <c r="SA126" s="90"/>
      <c r="SB126" s="90"/>
      <c r="SC126" s="90"/>
      <c r="SD126" s="90"/>
      <c r="SE126" s="90"/>
      <c r="SF126" s="90"/>
      <c r="SG126" s="90"/>
      <c r="SH126" s="90"/>
      <c r="SI126" s="90"/>
      <c r="SJ126" s="90"/>
      <c r="SK126" s="90"/>
      <c r="SL126" s="90"/>
      <c r="SM126" s="90"/>
      <c r="SN126" s="90"/>
      <c r="SO126" s="90"/>
      <c r="SP126" s="90"/>
      <c r="SQ126" s="90"/>
      <c r="SR126" s="90"/>
      <c r="SS126" s="90"/>
      <c r="ST126" s="90"/>
      <c r="SU126" s="90"/>
      <c r="SV126" s="90"/>
      <c r="SW126" s="90"/>
      <c r="SX126" s="90"/>
      <c r="SY126" s="90"/>
      <c r="SZ126" s="90"/>
      <c r="TA126" s="90"/>
      <c r="TB126" s="90"/>
      <c r="TC126" s="90"/>
      <c r="TD126" s="90"/>
      <c r="TE126" s="90"/>
      <c r="TF126" s="90"/>
      <c r="TG126" s="90"/>
      <c r="TH126" s="90"/>
      <c r="TI126" s="90"/>
      <c r="TJ126" s="90"/>
      <c r="TK126" s="90"/>
      <c r="TL126" s="90"/>
      <c r="TM126" s="90"/>
      <c r="TN126" s="90"/>
      <c r="TO126" s="90"/>
    </row>
    <row r="127" spans="1:535" x14ac:dyDescent="0.25">
      <c r="A127" s="90"/>
      <c r="B127" s="90"/>
      <c r="C127" s="90"/>
      <c r="D127" s="96"/>
      <c r="E127" s="90"/>
      <c r="F127" s="90"/>
      <c r="G127" s="90"/>
      <c r="H127" s="90"/>
      <c r="I127" s="90"/>
      <c r="J127" s="90"/>
      <c r="K127" s="97"/>
      <c r="L127" s="97"/>
      <c r="M127" s="97"/>
      <c r="N127" s="97"/>
      <c r="O127" s="97"/>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c r="IW127" s="90"/>
      <c r="IX127" s="90"/>
      <c r="IY127" s="90"/>
      <c r="IZ127" s="90"/>
      <c r="JA127" s="90"/>
      <c r="JB127" s="90"/>
      <c r="JC127" s="90"/>
      <c r="JD127" s="90"/>
      <c r="JE127" s="90"/>
      <c r="JF127" s="90"/>
      <c r="JG127" s="90"/>
      <c r="JH127" s="90"/>
      <c r="JI127" s="90"/>
      <c r="JJ127" s="90"/>
      <c r="JK127" s="90"/>
      <c r="JL127" s="90"/>
      <c r="JM127" s="90"/>
      <c r="JN127" s="90"/>
      <c r="JO127" s="90"/>
      <c r="JP127" s="90"/>
      <c r="JQ127" s="90"/>
      <c r="JR127" s="90"/>
      <c r="JS127" s="90"/>
      <c r="JT127" s="90"/>
      <c r="JU127" s="90"/>
      <c r="JV127" s="90"/>
      <c r="JW127" s="90"/>
      <c r="JX127" s="90"/>
      <c r="JY127" s="90"/>
      <c r="JZ127" s="90"/>
      <c r="KA127" s="90"/>
      <c r="KB127" s="90"/>
      <c r="KC127" s="90"/>
      <c r="KD127" s="90"/>
      <c r="KE127" s="90"/>
      <c r="KF127" s="90"/>
      <c r="KG127" s="90"/>
      <c r="KH127" s="90"/>
      <c r="KI127" s="90"/>
      <c r="KJ127" s="90"/>
      <c r="KK127" s="90"/>
      <c r="KL127" s="90"/>
      <c r="KM127" s="90"/>
      <c r="KN127" s="90"/>
      <c r="KO127" s="90"/>
      <c r="KP127" s="90"/>
      <c r="KQ127" s="90"/>
      <c r="KR127" s="90"/>
      <c r="KS127" s="90"/>
      <c r="KT127" s="90"/>
      <c r="KU127" s="90"/>
      <c r="KV127" s="90"/>
      <c r="KW127" s="90"/>
      <c r="KX127" s="90"/>
      <c r="KY127" s="90"/>
      <c r="KZ127" s="90"/>
      <c r="LA127" s="90"/>
      <c r="LB127" s="90"/>
      <c r="LC127" s="90"/>
      <c r="LD127" s="90"/>
      <c r="LE127" s="90"/>
      <c r="LF127" s="90"/>
      <c r="LG127" s="90"/>
      <c r="LH127" s="90"/>
      <c r="LI127" s="90"/>
      <c r="LJ127" s="90"/>
      <c r="LK127" s="90"/>
      <c r="LL127" s="90"/>
      <c r="LM127" s="90"/>
      <c r="LN127" s="90"/>
      <c r="LO127" s="90"/>
      <c r="LP127" s="90"/>
      <c r="LQ127" s="90"/>
      <c r="LR127" s="90"/>
      <c r="LS127" s="90"/>
      <c r="LT127" s="90"/>
      <c r="LU127" s="90"/>
      <c r="LV127" s="90"/>
      <c r="LW127" s="90"/>
      <c r="LX127" s="90"/>
      <c r="LY127" s="90"/>
      <c r="LZ127" s="90"/>
      <c r="MA127" s="90"/>
      <c r="MB127" s="90"/>
      <c r="MC127" s="90"/>
      <c r="MD127" s="90"/>
      <c r="ME127" s="90"/>
      <c r="MF127" s="90"/>
      <c r="MG127" s="90"/>
      <c r="MH127" s="90"/>
      <c r="MI127" s="90"/>
      <c r="MJ127" s="90"/>
      <c r="MK127" s="90"/>
      <c r="ML127" s="90"/>
      <c r="MM127" s="90"/>
      <c r="MN127" s="90"/>
      <c r="MO127" s="90"/>
      <c r="MP127" s="90"/>
      <c r="MQ127" s="90"/>
      <c r="MR127" s="90"/>
      <c r="MS127" s="90"/>
      <c r="MT127" s="90"/>
      <c r="MU127" s="90"/>
      <c r="MV127" s="90"/>
      <c r="MW127" s="90"/>
      <c r="MX127" s="90"/>
      <c r="MY127" s="90"/>
      <c r="MZ127" s="90"/>
      <c r="NA127" s="90"/>
      <c r="NB127" s="90"/>
      <c r="NC127" s="90"/>
      <c r="ND127" s="90"/>
      <c r="NE127" s="90"/>
      <c r="NF127" s="90"/>
      <c r="NG127" s="90"/>
      <c r="NH127" s="90"/>
      <c r="NI127" s="90"/>
      <c r="NJ127" s="90"/>
      <c r="NK127" s="90"/>
      <c r="NL127" s="90"/>
      <c r="NM127" s="90"/>
      <c r="NN127" s="90"/>
      <c r="NO127" s="90"/>
      <c r="NP127" s="90"/>
      <c r="NQ127" s="90"/>
      <c r="NR127" s="90"/>
      <c r="NS127" s="90"/>
      <c r="NT127" s="90"/>
      <c r="NU127" s="90"/>
      <c r="NV127" s="90"/>
      <c r="NW127" s="90"/>
      <c r="NX127" s="90"/>
      <c r="NY127" s="90"/>
      <c r="NZ127" s="90"/>
      <c r="OA127" s="90"/>
      <c r="OB127" s="90"/>
      <c r="OC127" s="90"/>
      <c r="OD127" s="90"/>
      <c r="OE127" s="90"/>
      <c r="OF127" s="90"/>
      <c r="OG127" s="90"/>
      <c r="OH127" s="90"/>
      <c r="OI127" s="90"/>
      <c r="OJ127" s="90"/>
      <c r="OK127" s="90"/>
      <c r="OL127" s="90"/>
      <c r="OM127" s="90"/>
      <c r="ON127" s="90"/>
      <c r="OO127" s="90"/>
      <c r="OP127" s="90"/>
      <c r="OQ127" s="90"/>
      <c r="OR127" s="90"/>
      <c r="OS127" s="90"/>
      <c r="OT127" s="90"/>
      <c r="OU127" s="90"/>
      <c r="OV127" s="90"/>
      <c r="OW127" s="90"/>
      <c r="OX127" s="90"/>
      <c r="OY127" s="90"/>
      <c r="OZ127" s="90"/>
      <c r="PA127" s="90"/>
      <c r="PB127" s="90"/>
      <c r="PC127" s="90"/>
      <c r="PD127" s="90"/>
      <c r="PE127" s="90"/>
      <c r="PF127" s="90"/>
      <c r="PG127" s="90"/>
      <c r="PH127" s="90"/>
      <c r="PI127" s="90"/>
      <c r="PJ127" s="90"/>
      <c r="PK127" s="90"/>
      <c r="PL127" s="90"/>
      <c r="PM127" s="90"/>
      <c r="PN127" s="90"/>
      <c r="PO127" s="90"/>
      <c r="PP127" s="90"/>
      <c r="PQ127" s="90"/>
      <c r="PR127" s="90"/>
      <c r="PS127" s="90"/>
      <c r="PT127" s="90"/>
      <c r="PU127" s="90"/>
      <c r="PV127" s="90"/>
      <c r="PW127" s="90"/>
      <c r="PX127" s="90"/>
      <c r="PY127" s="90"/>
      <c r="PZ127" s="90"/>
      <c r="QA127" s="90"/>
      <c r="QB127" s="90"/>
      <c r="QC127" s="90"/>
      <c r="QD127" s="90"/>
      <c r="QE127" s="90"/>
      <c r="QF127" s="90"/>
      <c r="QG127" s="90"/>
      <c r="QH127" s="90"/>
      <c r="QI127" s="90"/>
      <c r="QJ127" s="90"/>
      <c r="QK127" s="90"/>
      <c r="QL127" s="90"/>
      <c r="QM127" s="90"/>
      <c r="QN127" s="90"/>
      <c r="QO127" s="90"/>
      <c r="QP127" s="90"/>
      <c r="QQ127" s="90"/>
      <c r="QR127" s="90"/>
      <c r="QS127" s="90"/>
      <c r="QT127" s="90"/>
      <c r="QU127" s="90"/>
      <c r="QV127" s="90"/>
      <c r="QW127" s="90"/>
      <c r="QX127" s="90"/>
      <c r="QY127" s="90"/>
      <c r="QZ127" s="90"/>
      <c r="RA127" s="90"/>
      <c r="RB127" s="90"/>
      <c r="RC127" s="90"/>
      <c r="RD127" s="90"/>
      <c r="RE127" s="90"/>
      <c r="RF127" s="90"/>
      <c r="RG127" s="90"/>
      <c r="RH127" s="90"/>
      <c r="RI127" s="90"/>
      <c r="RJ127" s="90"/>
      <c r="RK127" s="90"/>
      <c r="RL127" s="90"/>
      <c r="RM127" s="90"/>
      <c r="RN127" s="90"/>
      <c r="RO127" s="90"/>
      <c r="RP127" s="90"/>
      <c r="RQ127" s="90"/>
      <c r="RR127" s="90"/>
      <c r="RS127" s="90"/>
      <c r="RT127" s="90"/>
      <c r="RU127" s="90"/>
      <c r="RV127" s="90"/>
      <c r="RW127" s="90"/>
      <c r="RX127" s="90"/>
      <c r="RY127" s="90"/>
      <c r="RZ127" s="90"/>
      <c r="SA127" s="90"/>
      <c r="SB127" s="90"/>
      <c r="SC127" s="90"/>
      <c r="SD127" s="90"/>
      <c r="SE127" s="90"/>
      <c r="SF127" s="90"/>
      <c r="SG127" s="90"/>
      <c r="SH127" s="90"/>
      <c r="SI127" s="90"/>
      <c r="SJ127" s="90"/>
      <c r="SK127" s="90"/>
      <c r="SL127" s="90"/>
      <c r="SM127" s="90"/>
      <c r="SN127" s="90"/>
      <c r="SO127" s="90"/>
      <c r="SP127" s="90"/>
      <c r="SQ127" s="90"/>
      <c r="SR127" s="90"/>
      <c r="SS127" s="90"/>
      <c r="ST127" s="90"/>
      <c r="SU127" s="90"/>
      <c r="SV127" s="90"/>
      <c r="SW127" s="90"/>
      <c r="SX127" s="90"/>
      <c r="SY127" s="90"/>
      <c r="SZ127" s="90"/>
      <c r="TA127" s="90"/>
      <c r="TB127" s="90"/>
      <c r="TC127" s="90"/>
      <c r="TD127" s="90"/>
      <c r="TE127" s="90"/>
      <c r="TF127" s="90"/>
      <c r="TG127" s="90"/>
      <c r="TH127" s="90"/>
      <c r="TI127" s="90"/>
      <c r="TJ127" s="90"/>
      <c r="TK127" s="90"/>
      <c r="TL127" s="90"/>
      <c r="TM127" s="90"/>
      <c r="TN127" s="90"/>
      <c r="TO127" s="90"/>
    </row>
    <row r="128" spans="1:535" x14ac:dyDescent="0.25">
      <c r="A128" s="90"/>
      <c r="B128" s="90"/>
      <c r="C128" s="90"/>
      <c r="D128" s="96"/>
      <c r="E128" s="90"/>
      <c r="F128" s="90"/>
      <c r="G128" s="90"/>
      <c r="H128" s="90"/>
      <c r="I128" s="90"/>
      <c r="J128" s="90"/>
      <c r="K128" s="97"/>
      <c r="L128" s="97"/>
      <c r="M128" s="97"/>
      <c r="N128" s="97"/>
      <c r="O128" s="97"/>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c r="IW128" s="90"/>
      <c r="IX128" s="90"/>
      <c r="IY128" s="90"/>
      <c r="IZ128" s="90"/>
      <c r="JA128" s="90"/>
      <c r="JB128" s="90"/>
      <c r="JC128" s="90"/>
      <c r="JD128" s="90"/>
      <c r="JE128" s="90"/>
      <c r="JF128" s="90"/>
      <c r="JG128" s="90"/>
      <c r="JH128" s="90"/>
      <c r="JI128" s="90"/>
      <c r="JJ128" s="90"/>
      <c r="JK128" s="90"/>
      <c r="JL128" s="90"/>
      <c r="JM128" s="90"/>
      <c r="JN128" s="90"/>
      <c r="JO128" s="90"/>
      <c r="JP128" s="90"/>
      <c r="JQ128" s="90"/>
      <c r="JR128" s="90"/>
      <c r="JS128" s="90"/>
      <c r="JT128" s="90"/>
      <c r="JU128" s="90"/>
      <c r="JV128" s="90"/>
      <c r="JW128" s="90"/>
      <c r="JX128" s="90"/>
      <c r="JY128" s="90"/>
      <c r="JZ128" s="90"/>
      <c r="KA128" s="90"/>
      <c r="KB128" s="90"/>
      <c r="KC128" s="90"/>
      <c r="KD128" s="90"/>
      <c r="KE128" s="90"/>
      <c r="KF128" s="90"/>
      <c r="KG128" s="90"/>
      <c r="KH128" s="90"/>
      <c r="KI128" s="90"/>
      <c r="KJ128" s="90"/>
      <c r="KK128" s="90"/>
      <c r="KL128" s="90"/>
      <c r="KM128" s="90"/>
      <c r="KN128" s="90"/>
      <c r="KO128" s="90"/>
      <c r="KP128" s="90"/>
      <c r="KQ128" s="90"/>
      <c r="KR128" s="90"/>
      <c r="KS128" s="90"/>
      <c r="KT128" s="90"/>
      <c r="KU128" s="90"/>
      <c r="KV128" s="90"/>
      <c r="KW128" s="90"/>
      <c r="KX128" s="90"/>
      <c r="KY128" s="90"/>
      <c r="KZ128" s="90"/>
      <c r="LA128" s="90"/>
      <c r="LB128" s="90"/>
      <c r="LC128" s="90"/>
      <c r="LD128" s="90"/>
      <c r="LE128" s="90"/>
      <c r="LF128" s="90"/>
      <c r="LG128" s="90"/>
      <c r="LH128" s="90"/>
      <c r="LI128" s="90"/>
      <c r="LJ128" s="90"/>
      <c r="LK128" s="90"/>
      <c r="LL128" s="90"/>
      <c r="LM128" s="90"/>
      <c r="LN128" s="90"/>
      <c r="LO128" s="90"/>
      <c r="LP128" s="90"/>
      <c r="LQ128" s="90"/>
      <c r="LR128" s="90"/>
      <c r="LS128" s="90"/>
      <c r="LT128" s="90"/>
      <c r="LU128" s="90"/>
      <c r="LV128" s="90"/>
      <c r="LW128" s="90"/>
      <c r="LX128" s="90"/>
      <c r="LY128" s="90"/>
      <c r="LZ128" s="90"/>
      <c r="MA128" s="90"/>
      <c r="MB128" s="90"/>
      <c r="MC128" s="90"/>
      <c r="MD128" s="90"/>
      <c r="ME128" s="90"/>
      <c r="MF128" s="90"/>
      <c r="MG128" s="90"/>
      <c r="MH128" s="90"/>
      <c r="MI128" s="90"/>
      <c r="MJ128" s="90"/>
      <c r="MK128" s="90"/>
      <c r="ML128" s="90"/>
      <c r="MM128" s="90"/>
      <c r="MN128" s="90"/>
      <c r="MO128" s="90"/>
      <c r="MP128" s="90"/>
      <c r="MQ128" s="90"/>
      <c r="MR128" s="90"/>
      <c r="MS128" s="90"/>
      <c r="MT128" s="90"/>
      <c r="MU128" s="90"/>
      <c r="MV128" s="90"/>
      <c r="MW128" s="90"/>
      <c r="MX128" s="90"/>
      <c r="MY128" s="90"/>
      <c r="MZ128" s="90"/>
      <c r="NA128" s="90"/>
      <c r="NB128" s="90"/>
      <c r="NC128" s="90"/>
      <c r="ND128" s="90"/>
      <c r="NE128" s="90"/>
      <c r="NF128" s="90"/>
      <c r="NG128" s="90"/>
      <c r="NH128" s="90"/>
      <c r="NI128" s="90"/>
      <c r="NJ128" s="90"/>
      <c r="NK128" s="90"/>
      <c r="NL128" s="90"/>
      <c r="NM128" s="90"/>
      <c r="NN128" s="90"/>
      <c r="NO128" s="90"/>
      <c r="NP128" s="90"/>
      <c r="NQ128" s="90"/>
      <c r="NR128" s="90"/>
      <c r="NS128" s="90"/>
      <c r="NT128" s="90"/>
      <c r="NU128" s="90"/>
      <c r="NV128" s="90"/>
      <c r="NW128" s="90"/>
      <c r="NX128" s="90"/>
      <c r="NY128" s="90"/>
      <c r="NZ128" s="90"/>
      <c r="OA128" s="90"/>
      <c r="OB128" s="90"/>
      <c r="OC128" s="90"/>
      <c r="OD128" s="90"/>
      <c r="OE128" s="90"/>
      <c r="OF128" s="90"/>
      <c r="OG128" s="90"/>
      <c r="OH128" s="90"/>
      <c r="OI128" s="90"/>
      <c r="OJ128" s="90"/>
      <c r="OK128" s="90"/>
      <c r="OL128" s="90"/>
      <c r="OM128" s="90"/>
      <c r="ON128" s="90"/>
      <c r="OO128" s="90"/>
      <c r="OP128" s="90"/>
      <c r="OQ128" s="90"/>
      <c r="OR128" s="90"/>
      <c r="OS128" s="90"/>
      <c r="OT128" s="90"/>
      <c r="OU128" s="90"/>
      <c r="OV128" s="90"/>
      <c r="OW128" s="90"/>
      <c r="OX128" s="90"/>
      <c r="OY128" s="90"/>
      <c r="OZ128" s="90"/>
      <c r="PA128" s="90"/>
      <c r="PB128" s="90"/>
      <c r="PC128" s="90"/>
      <c r="PD128" s="90"/>
      <c r="PE128" s="90"/>
      <c r="PF128" s="90"/>
      <c r="PG128" s="90"/>
      <c r="PH128" s="90"/>
      <c r="PI128" s="90"/>
      <c r="PJ128" s="90"/>
      <c r="PK128" s="90"/>
      <c r="PL128" s="90"/>
      <c r="PM128" s="90"/>
      <c r="PN128" s="90"/>
      <c r="PO128" s="90"/>
      <c r="PP128" s="90"/>
      <c r="PQ128" s="90"/>
      <c r="PR128" s="90"/>
      <c r="PS128" s="90"/>
      <c r="PT128" s="90"/>
      <c r="PU128" s="90"/>
      <c r="PV128" s="90"/>
      <c r="PW128" s="90"/>
      <c r="PX128" s="90"/>
      <c r="PY128" s="90"/>
      <c r="PZ128" s="90"/>
      <c r="QA128" s="90"/>
      <c r="QB128" s="90"/>
      <c r="QC128" s="90"/>
      <c r="QD128" s="90"/>
      <c r="QE128" s="90"/>
      <c r="QF128" s="90"/>
      <c r="QG128" s="90"/>
      <c r="QH128" s="90"/>
      <c r="QI128" s="90"/>
      <c r="QJ128" s="90"/>
      <c r="QK128" s="90"/>
      <c r="QL128" s="90"/>
      <c r="QM128" s="90"/>
      <c r="QN128" s="90"/>
      <c r="QO128" s="90"/>
      <c r="QP128" s="90"/>
      <c r="QQ128" s="90"/>
      <c r="QR128" s="90"/>
      <c r="QS128" s="90"/>
      <c r="QT128" s="90"/>
      <c r="QU128" s="90"/>
      <c r="QV128" s="90"/>
      <c r="QW128" s="90"/>
      <c r="QX128" s="90"/>
      <c r="QY128" s="90"/>
      <c r="QZ128" s="90"/>
      <c r="RA128" s="90"/>
      <c r="RB128" s="90"/>
      <c r="RC128" s="90"/>
      <c r="RD128" s="90"/>
      <c r="RE128" s="90"/>
      <c r="RF128" s="90"/>
      <c r="RG128" s="90"/>
      <c r="RH128" s="90"/>
      <c r="RI128" s="90"/>
      <c r="RJ128" s="90"/>
      <c r="RK128" s="90"/>
      <c r="RL128" s="90"/>
      <c r="RM128" s="90"/>
      <c r="RN128" s="90"/>
      <c r="RO128" s="90"/>
      <c r="RP128" s="90"/>
      <c r="RQ128" s="90"/>
      <c r="RR128" s="90"/>
      <c r="RS128" s="90"/>
      <c r="RT128" s="90"/>
      <c r="RU128" s="90"/>
      <c r="RV128" s="90"/>
      <c r="RW128" s="90"/>
      <c r="RX128" s="90"/>
      <c r="RY128" s="90"/>
      <c r="RZ128" s="90"/>
      <c r="SA128" s="90"/>
      <c r="SB128" s="90"/>
      <c r="SC128" s="90"/>
      <c r="SD128" s="90"/>
      <c r="SE128" s="90"/>
      <c r="SF128" s="90"/>
      <c r="SG128" s="90"/>
      <c r="SH128" s="90"/>
      <c r="SI128" s="90"/>
      <c r="SJ128" s="90"/>
      <c r="SK128" s="90"/>
      <c r="SL128" s="90"/>
      <c r="SM128" s="90"/>
      <c r="SN128" s="90"/>
      <c r="SO128" s="90"/>
      <c r="SP128" s="90"/>
      <c r="SQ128" s="90"/>
      <c r="SR128" s="90"/>
      <c r="SS128" s="90"/>
      <c r="ST128" s="90"/>
      <c r="SU128" s="90"/>
      <c r="SV128" s="90"/>
      <c r="SW128" s="90"/>
      <c r="SX128" s="90"/>
      <c r="SY128" s="90"/>
      <c r="SZ128" s="90"/>
      <c r="TA128" s="90"/>
      <c r="TB128" s="90"/>
      <c r="TC128" s="90"/>
      <c r="TD128" s="90"/>
      <c r="TE128" s="90"/>
      <c r="TF128" s="90"/>
      <c r="TG128" s="90"/>
      <c r="TH128" s="90"/>
      <c r="TI128" s="90"/>
      <c r="TJ128" s="90"/>
      <c r="TK128" s="90"/>
      <c r="TL128" s="90"/>
      <c r="TM128" s="90"/>
      <c r="TN128" s="90"/>
      <c r="TO128" s="90"/>
    </row>
    <row r="129" spans="1:535" x14ac:dyDescent="0.25">
      <c r="A129" s="90"/>
      <c r="B129" s="90"/>
      <c r="C129" s="90"/>
      <c r="D129" s="96"/>
      <c r="E129" s="90"/>
      <c r="F129" s="90"/>
      <c r="G129" s="90"/>
      <c r="H129" s="90"/>
      <c r="I129" s="90"/>
      <c r="J129" s="90"/>
      <c r="K129" s="97"/>
      <c r="L129" s="97"/>
      <c r="M129" s="97"/>
      <c r="N129" s="97"/>
      <c r="O129" s="97"/>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c r="IW129" s="90"/>
      <c r="IX129" s="90"/>
      <c r="IY129" s="90"/>
      <c r="IZ129" s="90"/>
      <c r="JA129" s="90"/>
      <c r="JB129" s="90"/>
      <c r="JC129" s="90"/>
      <c r="JD129" s="90"/>
      <c r="JE129" s="90"/>
      <c r="JF129" s="90"/>
      <c r="JG129" s="90"/>
      <c r="JH129" s="90"/>
      <c r="JI129" s="90"/>
      <c r="JJ129" s="90"/>
      <c r="JK129" s="90"/>
      <c r="JL129" s="90"/>
      <c r="JM129" s="90"/>
      <c r="JN129" s="90"/>
      <c r="JO129" s="90"/>
      <c r="JP129" s="90"/>
      <c r="JQ129" s="90"/>
      <c r="JR129" s="90"/>
      <c r="JS129" s="90"/>
      <c r="JT129" s="90"/>
      <c r="JU129" s="90"/>
      <c r="JV129" s="90"/>
      <c r="JW129" s="90"/>
      <c r="JX129" s="90"/>
      <c r="JY129" s="90"/>
      <c r="JZ129" s="90"/>
      <c r="KA129" s="90"/>
      <c r="KB129" s="90"/>
      <c r="KC129" s="90"/>
      <c r="KD129" s="90"/>
      <c r="KE129" s="90"/>
      <c r="KF129" s="90"/>
      <c r="KG129" s="90"/>
      <c r="KH129" s="90"/>
      <c r="KI129" s="90"/>
      <c r="KJ129" s="90"/>
      <c r="KK129" s="90"/>
      <c r="KL129" s="90"/>
      <c r="KM129" s="90"/>
      <c r="KN129" s="90"/>
      <c r="KO129" s="90"/>
      <c r="KP129" s="90"/>
      <c r="KQ129" s="90"/>
      <c r="KR129" s="90"/>
      <c r="KS129" s="90"/>
      <c r="KT129" s="90"/>
      <c r="KU129" s="90"/>
      <c r="KV129" s="90"/>
      <c r="KW129" s="90"/>
      <c r="KX129" s="90"/>
      <c r="KY129" s="90"/>
      <c r="KZ129" s="90"/>
      <c r="LA129" s="90"/>
      <c r="LB129" s="90"/>
      <c r="LC129" s="90"/>
      <c r="LD129" s="90"/>
      <c r="LE129" s="90"/>
      <c r="LF129" s="90"/>
      <c r="LG129" s="90"/>
      <c r="LH129" s="90"/>
      <c r="LI129" s="90"/>
      <c r="LJ129" s="90"/>
      <c r="LK129" s="90"/>
      <c r="LL129" s="90"/>
      <c r="LM129" s="90"/>
      <c r="LN129" s="90"/>
      <c r="LO129" s="90"/>
      <c r="LP129" s="90"/>
      <c r="LQ129" s="90"/>
      <c r="LR129" s="90"/>
      <c r="LS129" s="90"/>
      <c r="LT129" s="90"/>
      <c r="LU129" s="90"/>
      <c r="LV129" s="90"/>
      <c r="LW129" s="90"/>
      <c r="LX129" s="90"/>
      <c r="LY129" s="90"/>
      <c r="LZ129" s="90"/>
      <c r="MA129" s="90"/>
      <c r="MB129" s="90"/>
      <c r="MC129" s="90"/>
      <c r="MD129" s="90"/>
      <c r="ME129" s="90"/>
      <c r="MF129" s="90"/>
      <c r="MG129" s="90"/>
      <c r="MH129" s="90"/>
      <c r="MI129" s="90"/>
      <c r="MJ129" s="90"/>
      <c r="MK129" s="90"/>
      <c r="ML129" s="90"/>
      <c r="MM129" s="90"/>
      <c r="MN129" s="90"/>
      <c r="MO129" s="90"/>
      <c r="MP129" s="90"/>
      <c r="MQ129" s="90"/>
      <c r="MR129" s="90"/>
      <c r="MS129" s="90"/>
      <c r="MT129" s="90"/>
      <c r="MU129" s="90"/>
      <c r="MV129" s="90"/>
      <c r="MW129" s="90"/>
      <c r="MX129" s="90"/>
      <c r="MY129" s="90"/>
      <c r="MZ129" s="90"/>
      <c r="NA129" s="90"/>
      <c r="NB129" s="90"/>
      <c r="NC129" s="90"/>
      <c r="ND129" s="90"/>
      <c r="NE129" s="90"/>
      <c r="NF129" s="90"/>
      <c r="NG129" s="90"/>
      <c r="NH129" s="90"/>
      <c r="NI129" s="90"/>
      <c r="NJ129" s="90"/>
      <c r="NK129" s="90"/>
      <c r="NL129" s="90"/>
      <c r="NM129" s="90"/>
      <c r="NN129" s="90"/>
      <c r="NO129" s="90"/>
      <c r="NP129" s="90"/>
      <c r="NQ129" s="90"/>
      <c r="NR129" s="90"/>
      <c r="NS129" s="90"/>
      <c r="NT129" s="90"/>
      <c r="NU129" s="90"/>
      <c r="NV129" s="90"/>
      <c r="NW129" s="90"/>
      <c r="NX129" s="90"/>
      <c r="NY129" s="90"/>
      <c r="NZ129" s="90"/>
      <c r="OA129" s="90"/>
      <c r="OB129" s="90"/>
      <c r="OC129" s="90"/>
      <c r="OD129" s="90"/>
      <c r="OE129" s="90"/>
      <c r="OF129" s="90"/>
      <c r="OG129" s="90"/>
      <c r="OH129" s="90"/>
      <c r="OI129" s="90"/>
      <c r="OJ129" s="90"/>
      <c r="OK129" s="90"/>
      <c r="OL129" s="90"/>
      <c r="OM129" s="90"/>
      <c r="ON129" s="90"/>
      <c r="OO129" s="90"/>
      <c r="OP129" s="90"/>
      <c r="OQ129" s="90"/>
      <c r="OR129" s="90"/>
      <c r="OS129" s="90"/>
      <c r="OT129" s="90"/>
      <c r="OU129" s="90"/>
      <c r="OV129" s="90"/>
      <c r="OW129" s="90"/>
      <c r="OX129" s="90"/>
      <c r="OY129" s="90"/>
      <c r="OZ129" s="90"/>
      <c r="PA129" s="90"/>
      <c r="PB129" s="90"/>
      <c r="PC129" s="90"/>
      <c r="PD129" s="90"/>
      <c r="PE129" s="90"/>
      <c r="PF129" s="90"/>
      <c r="PG129" s="90"/>
      <c r="PH129" s="90"/>
      <c r="PI129" s="90"/>
      <c r="PJ129" s="90"/>
      <c r="PK129" s="90"/>
      <c r="PL129" s="90"/>
      <c r="PM129" s="90"/>
      <c r="PN129" s="90"/>
      <c r="PO129" s="90"/>
      <c r="PP129" s="90"/>
      <c r="PQ129" s="90"/>
      <c r="PR129" s="90"/>
      <c r="PS129" s="90"/>
      <c r="PT129" s="90"/>
      <c r="PU129" s="90"/>
      <c r="PV129" s="90"/>
      <c r="PW129" s="90"/>
      <c r="PX129" s="90"/>
      <c r="PY129" s="90"/>
      <c r="PZ129" s="90"/>
      <c r="QA129" s="90"/>
      <c r="QB129" s="90"/>
      <c r="QC129" s="90"/>
      <c r="QD129" s="90"/>
      <c r="QE129" s="90"/>
      <c r="QF129" s="90"/>
      <c r="QG129" s="90"/>
      <c r="QH129" s="90"/>
      <c r="QI129" s="90"/>
      <c r="QJ129" s="90"/>
      <c r="QK129" s="90"/>
      <c r="QL129" s="90"/>
      <c r="QM129" s="90"/>
      <c r="QN129" s="90"/>
      <c r="QO129" s="90"/>
      <c r="QP129" s="90"/>
      <c r="QQ129" s="90"/>
      <c r="QR129" s="90"/>
      <c r="QS129" s="90"/>
      <c r="QT129" s="90"/>
      <c r="QU129" s="90"/>
      <c r="QV129" s="90"/>
      <c r="QW129" s="90"/>
      <c r="QX129" s="90"/>
      <c r="QY129" s="90"/>
      <c r="QZ129" s="90"/>
      <c r="RA129" s="90"/>
      <c r="RB129" s="90"/>
      <c r="RC129" s="90"/>
      <c r="RD129" s="90"/>
      <c r="RE129" s="90"/>
      <c r="RF129" s="90"/>
      <c r="RG129" s="90"/>
      <c r="RH129" s="90"/>
      <c r="RI129" s="90"/>
      <c r="RJ129" s="90"/>
      <c r="RK129" s="90"/>
      <c r="RL129" s="90"/>
      <c r="RM129" s="90"/>
      <c r="RN129" s="90"/>
      <c r="RO129" s="90"/>
      <c r="RP129" s="90"/>
      <c r="RQ129" s="90"/>
      <c r="RR129" s="90"/>
      <c r="RS129" s="90"/>
      <c r="RT129" s="90"/>
      <c r="RU129" s="90"/>
      <c r="RV129" s="90"/>
      <c r="RW129" s="90"/>
      <c r="RX129" s="90"/>
      <c r="RY129" s="90"/>
      <c r="RZ129" s="90"/>
      <c r="SA129" s="90"/>
      <c r="SB129" s="90"/>
      <c r="SC129" s="90"/>
      <c r="SD129" s="90"/>
      <c r="SE129" s="90"/>
      <c r="SF129" s="90"/>
      <c r="SG129" s="90"/>
      <c r="SH129" s="90"/>
      <c r="SI129" s="90"/>
      <c r="SJ129" s="90"/>
      <c r="SK129" s="90"/>
      <c r="SL129" s="90"/>
      <c r="SM129" s="90"/>
      <c r="SN129" s="90"/>
      <c r="SO129" s="90"/>
      <c r="SP129" s="90"/>
      <c r="SQ129" s="90"/>
      <c r="SR129" s="90"/>
      <c r="SS129" s="90"/>
      <c r="ST129" s="90"/>
      <c r="SU129" s="90"/>
      <c r="SV129" s="90"/>
      <c r="SW129" s="90"/>
      <c r="SX129" s="90"/>
      <c r="SY129" s="90"/>
      <c r="SZ129" s="90"/>
      <c r="TA129" s="90"/>
      <c r="TB129" s="90"/>
      <c r="TC129" s="90"/>
      <c r="TD129" s="90"/>
      <c r="TE129" s="90"/>
      <c r="TF129" s="90"/>
      <c r="TG129" s="90"/>
      <c r="TH129" s="90"/>
      <c r="TI129" s="90"/>
      <c r="TJ129" s="90"/>
      <c r="TK129" s="90"/>
      <c r="TL129" s="90"/>
      <c r="TM129" s="90"/>
      <c r="TN129" s="90"/>
      <c r="TO129" s="90"/>
    </row>
    <row r="130" spans="1:535" x14ac:dyDescent="0.25">
      <c r="A130" s="90"/>
      <c r="B130" s="90"/>
      <c r="C130" s="90"/>
      <c r="D130" s="96"/>
      <c r="E130" s="90"/>
      <c r="F130" s="90"/>
      <c r="G130" s="90"/>
      <c r="H130" s="90"/>
      <c r="I130" s="90"/>
      <c r="J130" s="90"/>
      <c r="K130" s="97"/>
      <c r="L130" s="97"/>
      <c r="M130" s="97"/>
      <c r="N130" s="97"/>
      <c r="O130" s="97"/>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c r="IW130" s="90"/>
      <c r="IX130" s="90"/>
      <c r="IY130" s="90"/>
      <c r="IZ130" s="90"/>
      <c r="JA130" s="90"/>
      <c r="JB130" s="90"/>
      <c r="JC130" s="90"/>
      <c r="JD130" s="90"/>
      <c r="JE130" s="90"/>
      <c r="JF130" s="90"/>
      <c r="JG130" s="90"/>
      <c r="JH130" s="90"/>
      <c r="JI130" s="90"/>
      <c r="JJ130" s="90"/>
      <c r="JK130" s="90"/>
      <c r="JL130" s="90"/>
      <c r="JM130" s="90"/>
      <c r="JN130" s="90"/>
      <c r="JO130" s="90"/>
      <c r="JP130" s="90"/>
      <c r="JQ130" s="90"/>
      <c r="JR130" s="90"/>
      <c r="JS130" s="90"/>
      <c r="JT130" s="90"/>
      <c r="JU130" s="90"/>
      <c r="JV130" s="90"/>
      <c r="JW130" s="90"/>
      <c r="JX130" s="90"/>
      <c r="JY130" s="90"/>
      <c r="JZ130" s="90"/>
      <c r="KA130" s="90"/>
      <c r="KB130" s="90"/>
      <c r="KC130" s="90"/>
      <c r="KD130" s="90"/>
      <c r="KE130" s="90"/>
      <c r="KF130" s="90"/>
      <c r="KG130" s="90"/>
      <c r="KH130" s="90"/>
      <c r="KI130" s="90"/>
      <c r="KJ130" s="90"/>
      <c r="KK130" s="90"/>
      <c r="KL130" s="90"/>
      <c r="KM130" s="90"/>
      <c r="KN130" s="90"/>
      <c r="KO130" s="90"/>
      <c r="KP130" s="90"/>
      <c r="KQ130" s="90"/>
      <c r="KR130" s="90"/>
      <c r="KS130" s="90"/>
      <c r="KT130" s="90"/>
      <c r="KU130" s="90"/>
      <c r="KV130" s="90"/>
      <c r="KW130" s="90"/>
      <c r="KX130" s="90"/>
      <c r="KY130" s="90"/>
      <c r="KZ130" s="90"/>
      <c r="LA130" s="90"/>
      <c r="LB130" s="90"/>
      <c r="LC130" s="90"/>
      <c r="LD130" s="90"/>
      <c r="LE130" s="90"/>
      <c r="LF130" s="90"/>
      <c r="LG130" s="90"/>
      <c r="LH130" s="90"/>
      <c r="LI130" s="90"/>
      <c r="LJ130" s="90"/>
      <c r="LK130" s="90"/>
      <c r="LL130" s="90"/>
      <c r="LM130" s="90"/>
      <c r="LN130" s="90"/>
      <c r="LO130" s="90"/>
      <c r="LP130" s="90"/>
      <c r="LQ130" s="90"/>
      <c r="LR130" s="90"/>
      <c r="LS130" s="90"/>
      <c r="LT130" s="90"/>
      <c r="LU130" s="90"/>
      <c r="LV130" s="90"/>
      <c r="LW130" s="90"/>
      <c r="LX130" s="90"/>
      <c r="LY130" s="90"/>
      <c r="LZ130" s="90"/>
      <c r="MA130" s="90"/>
      <c r="MB130" s="90"/>
      <c r="MC130" s="90"/>
      <c r="MD130" s="90"/>
      <c r="ME130" s="90"/>
      <c r="MF130" s="90"/>
      <c r="MG130" s="90"/>
      <c r="MH130" s="90"/>
      <c r="MI130" s="90"/>
      <c r="MJ130" s="90"/>
      <c r="MK130" s="90"/>
      <c r="ML130" s="90"/>
      <c r="MM130" s="90"/>
      <c r="MN130" s="90"/>
      <c r="MO130" s="90"/>
      <c r="MP130" s="90"/>
      <c r="MQ130" s="90"/>
      <c r="MR130" s="90"/>
      <c r="MS130" s="90"/>
      <c r="MT130" s="90"/>
      <c r="MU130" s="90"/>
      <c r="MV130" s="90"/>
      <c r="MW130" s="90"/>
      <c r="MX130" s="90"/>
      <c r="MY130" s="90"/>
      <c r="MZ130" s="90"/>
      <c r="NA130" s="90"/>
      <c r="NB130" s="90"/>
      <c r="NC130" s="90"/>
      <c r="ND130" s="90"/>
      <c r="NE130" s="90"/>
      <c r="NF130" s="90"/>
      <c r="NG130" s="90"/>
      <c r="NH130" s="90"/>
      <c r="NI130" s="90"/>
      <c r="NJ130" s="90"/>
      <c r="NK130" s="90"/>
      <c r="NL130" s="90"/>
      <c r="NM130" s="90"/>
      <c r="NN130" s="90"/>
      <c r="NO130" s="90"/>
      <c r="NP130" s="90"/>
      <c r="NQ130" s="90"/>
      <c r="NR130" s="90"/>
      <c r="NS130" s="90"/>
      <c r="NT130" s="90"/>
      <c r="NU130" s="90"/>
      <c r="NV130" s="90"/>
      <c r="NW130" s="90"/>
      <c r="NX130" s="90"/>
      <c r="NY130" s="90"/>
      <c r="NZ130" s="90"/>
      <c r="OA130" s="90"/>
      <c r="OB130" s="90"/>
      <c r="OC130" s="90"/>
      <c r="OD130" s="90"/>
      <c r="OE130" s="90"/>
      <c r="OF130" s="90"/>
      <c r="OG130" s="90"/>
      <c r="OH130" s="90"/>
      <c r="OI130" s="90"/>
      <c r="OJ130" s="90"/>
      <c r="OK130" s="90"/>
      <c r="OL130" s="90"/>
      <c r="OM130" s="90"/>
      <c r="ON130" s="90"/>
      <c r="OO130" s="90"/>
      <c r="OP130" s="90"/>
      <c r="OQ130" s="90"/>
      <c r="OR130" s="90"/>
      <c r="OS130" s="90"/>
      <c r="OT130" s="90"/>
      <c r="OU130" s="90"/>
      <c r="OV130" s="90"/>
      <c r="OW130" s="90"/>
      <c r="OX130" s="90"/>
      <c r="OY130" s="90"/>
      <c r="OZ130" s="90"/>
      <c r="PA130" s="90"/>
      <c r="PB130" s="90"/>
      <c r="PC130" s="90"/>
      <c r="PD130" s="90"/>
      <c r="PE130" s="90"/>
      <c r="PF130" s="90"/>
      <c r="PG130" s="90"/>
      <c r="PH130" s="90"/>
      <c r="PI130" s="90"/>
      <c r="PJ130" s="90"/>
      <c r="PK130" s="90"/>
      <c r="PL130" s="90"/>
      <c r="PM130" s="90"/>
      <c r="PN130" s="90"/>
      <c r="PO130" s="90"/>
      <c r="PP130" s="90"/>
      <c r="PQ130" s="90"/>
      <c r="PR130" s="90"/>
      <c r="PS130" s="90"/>
      <c r="PT130" s="90"/>
      <c r="PU130" s="90"/>
      <c r="PV130" s="90"/>
      <c r="PW130" s="90"/>
      <c r="PX130" s="90"/>
      <c r="PY130" s="90"/>
      <c r="PZ130" s="90"/>
      <c r="QA130" s="90"/>
      <c r="QB130" s="90"/>
      <c r="QC130" s="90"/>
      <c r="QD130" s="90"/>
      <c r="QE130" s="90"/>
      <c r="QF130" s="90"/>
      <c r="QG130" s="90"/>
      <c r="QH130" s="90"/>
      <c r="QI130" s="90"/>
      <c r="QJ130" s="90"/>
      <c r="QK130" s="90"/>
      <c r="QL130" s="90"/>
      <c r="QM130" s="90"/>
      <c r="QN130" s="90"/>
      <c r="QO130" s="90"/>
      <c r="QP130" s="90"/>
      <c r="QQ130" s="90"/>
      <c r="QR130" s="90"/>
      <c r="QS130" s="90"/>
      <c r="QT130" s="90"/>
      <c r="QU130" s="90"/>
      <c r="QV130" s="90"/>
      <c r="QW130" s="90"/>
      <c r="QX130" s="90"/>
      <c r="QY130" s="90"/>
      <c r="QZ130" s="90"/>
      <c r="RA130" s="90"/>
      <c r="RB130" s="90"/>
      <c r="RC130" s="90"/>
      <c r="RD130" s="90"/>
      <c r="RE130" s="90"/>
      <c r="RF130" s="90"/>
      <c r="RG130" s="90"/>
      <c r="RH130" s="90"/>
      <c r="RI130" s="90"/>
      <c r="RJ130" s="90"/>
      <c r="RK130" s="90"/>
      <c r="RL130" s="90"/>
      <c r="RM130" s="90"/>
      <c r="RN130" s="90"/>
      <c r="RO130" s="90"/>
      <c r="RP130" s="90"/>
      <c r="RQ130" s="90"/>
      <c r="RR130" s="90"/>
      <c r="RS130" s="90"/>
      <c r="RT130" s="90"/>
      <c r="RU130" s="90"/>
      <c r="RV130" s="90"/>
      <c r="RW130" s="90"/>
      <c r="RX130" s="90"/>
      <c r="RY130" s="90"/>
      <c r="RZ130" s="90"/>
      <c r="SA130" s="90"/>
      <c r="SB130" s="90"/>
      <c r="SC130" s="90"/>
      <c r="SD130" s="90"/>
      <c r="SE130" s="90"/>
      <c r="SF130" s="90"/>
      <c r="SG130" s="90"/>
      <c r="SH130" s="90"/>
      <c r="SI130" s="90"/>
      <c r="SJ130" s="90"/>
      <c r="SK130" s="90"/>
      <c r="SL130" s="90"/>
      <c r="SM130" s="90"/>
      <c r="SN130" s="90"/>
      <c r="SO130" s="90"/>
      <c r="SP130" s="90"/>
      <c r="SQ130" s="90"/>
      <c r="SR130" s="90"/>
      <c r="SS130" s="90"/>
      <c r="ST130" s="90"/>
      <c r="SU130" s="90"/>
      <c r="SV130" s="90"/>
      <c r="SW130" s="90"/>
      <c r="SX130" s="90"/>
      <c r="SY130" s="90"/>
      <c r="SZ130" s="90"/>
      <c r="TA130" s="90"/>
      <c r="TB130" s="90"/>
      <c r="TC130" s="90"/>
      <c r="TD130" s="90"/>
      <c r="TE130" s="90"/>
      <c r="TF130" s="90"/>
      <c r="TG130" s="90"/>
      <c r="TH130" s="90"/>
      <c r="TI130" s="90"/>
      <c r="TJ130" s="90"/>
      <c r="TK130" s="90"/>
      <c r="TL130" s="90"/>
      <c r="TM130" s="90"/>
      <c r="TN130" s="90"/>
      <c r="TO130" s="90"/>
    </row>
    <row r="131" spans="1:535" x14ac:dyDescent="0.25">
      <c r="A131" s="90"/>
      <c r="B131" s="90"/>
      <c r="C131" s="90"/>
      <c r="D131" s="96"/>
      <c r="E131" s="90"/>
      <c r="F131" s="90"/>
      <c r="G131" s="90"/>
      <c r="H131" s="90"/>
      <c r="I131" s="90"/>
      <c r="J131" s="90"/>
      <c r="K131" s="97"/>
      <c r="L131" s="97"/>
      <c r="M131" s="97"/>
      <c r="N131" s="97"/>
      <c r="O131" s="97"/>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0"/>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c r="IW131" s="90"/>
      <c r="IX131" s="90"/>
      <c r="IY131" s="90"/>
      <c r="IZ131" s="90"/>
      <c r="JA131" s="90"/>
      <c r="JB131" s="90"/>
      <c r="JC131" s="90"/>
      <c r="JD131" s="90"/>
      <c r="JE131" s="90"/>
      <c r="JF131" s="90"/>
      <c r="JG131" s="90"/>
      <c r="JH131" s="90"/>
      <c r="JI131" s="90"/>
      <c r="JJ131" s="90"/>
      <c r="JK131" s="90"/>
      <c r="JL131" s="90"/>
      <c r="JM131" s="90"/>
      <c r="JN131" s="90"/>
      <c r="JO131" s="90"/>
      <c r="JP131" s="90"/>
      <c r="JQ131" s="90"/>
      <c r="JR131" s="90"/>
      <c r="JS131" s="90"/>
      <c r="JT131" s="90"/>
      <c r="JU131" s="90"/>
      <c r="JV131" s="90"/>
      <c r="JW131" s="90"/>
      <c r="JX131" s="90"/>
      <c r="JY131" s="90"/>
      <c r="JZ131" s="90"/>
      <c r="KA131" s="90"/>
      <c r="KB131" s="90"/>
      <c r="KC131" s="90"/>
      <c r="KD131" s="90"/>
      <c r="KE131" s="90"/>
      <c r="KF131" s="90"/>
      <c r="KG131" s="90"/>
      <c r="KH131" s="90"/>
      <c r="KI131" s="90"/>
      <c r="KJ131" s="90"/>
      <c r="KK131" s="90"/>
      <c r="KL131" s="90"/>
      <c r="KM131" s="90"/>
      <c r="KN131" s="90"/>
      <c r="KO131" s="90"/>
      <c r="KP131" s="90"/>
      <c r="KQ131" s="90"/>
      <c r="KR131" s="90"/>
      <c r="KS131" s="90"/>
      <c r="KT131" s="90"/>
      <c r="KU131" s="90"/>
      <c r="KV131" s="90"/>
      <c r="KW131" s="90"/>
      <c r="KX131" s="90"/>
      <c r="KY131" s="90"/>
      <c r="KZ131" s="90"/>
      <c r="LA131" s="90"/>
      <c r="LB131" s="90"/>
      <c r="LC131" s="90"/>
      <c r="LD131" s="90"/>
      <c r="LE131" s="90"/>
      <c r="LF131" s="90"/>
      <c r="LG131" s="90"/>
      <c r="LH131" s="90"/>
      <c r="LI131" s="90"/>
      <c r="LJ131" s="90"/>
      <c r="LK131" s="90"/>
      <c r="LL131" s="90"/>
      <c r="LM131" s="90"/>
      <c r="LN131" s="90"/>
      <c r="LO131" s="90"/>
      <c r="LP131" s="90"/>
      <c r="LQ131" s="90"/>
      <c r="LR131" s="90"/>
      <c r="LS131" s="90"/>
      <c r="LT131" s="90"/>
      <c r="LU131" s="90"/>
      <c r="LV131" s="90"/>
      <c r="LW131" s="90"/>
      <c r="LX131" s="90"/>
      <c r="LY131" s="90"/>
      <c r="LZ131" s="90"/>
      <c r="MA131" s="90"/>
      <c r="MB131" s="90"/>
      <c r="MC131" s="90"/>
      <c r="MD131" s="90"/>
      <c r="ME131" s="90"/>
      <c r="MF131" s="90"/>
      <c r="MG131" s="90"/>
      <c r="MH131" s="90"/>
      <c r="MI131" s="90"/>
      <c r="MJ131" s="90"/>
      <c r="MK131" s="90"/>
      <c r="ML131" s="90"/>
      <c r="MM131" s="90"/>
      <c r="MN131" s="90"/>
      <c r="MO131" s="90"/>
      <c r="MP131" s="90"/>
      <c r="MQ131" s="90"/>
      <c r="MR131" s="90"/>
      <c r="MS131" s="90"/>
      <c r="MT131" s="90"/>
      <c r="MU131" s="90"/>
      <c r="MV131" s="90"/>
      <c r="MW131" s="90"/>
      <c r="MX131" s="90"/>
      <c r="MY131" s="90"/>
      <c r="MZ131" s="90"/>
      <c r="NA131" s="90"/>
      <c r="NB131" s="90"/>
      <c r="NC131" s="90"/>
      <c r="ND131" s="90"/>
      <c r="NE131" s="90"/>
      <c r="NF131" s="90"/>
      <c r="NG131" s="90"/>
      <c r="NH131" s="90"/>
      <c r="NI131" s="90"/>
      <c r="NJ131" s="90"/>
      <c r="NK131" s="90"/>
      <c r="NL131" s="90"/>
      <c r="NM131" s="90"/>
      <c r="NN131" s="90"/>
      <c r="NO131" s="90"/>
      <c r="NP131" s="90"/>
      <c r="NQ131" s="90"/>
      <c r="NR131" s="90"/>
      <c r="NS131" s="90"/>
      <c r="NT131" s="90"/>
      <c r="NU131" s="90"/>
      <c r="NV131" s="90"/>
      <c r="NW131" s="90"/>
      <c r="NX131" s="90"/>
      <c r="NY131" s="90"/>
      <c r="NZ131" s="90"/>
      <c r="OA131" s="90"/>
      <c r="OB131" s="90"/>
      <c r="OC131" s="90"/>
      <c r="OD131" s="90"/>
      <c r="OE131" s="90"/>
      <c r="OF131" s="90"/>
      <c r="OG131" s="90"/>
      <c r="OH131" s="90"/>
      <c r="OI131" s="90"/>
      <c r="OJ131" s="90"/>
      <c r="OK131" s="90"/>
      <c r="OL131" s="90"/>
      <c r="OM131" s="90"/>
      <c r="ON131" s="90"/>
      <c r="OO131" s="90"/>
      <c r="OP131" s="90"/>
      <c r="OQ131" s="90"/>
      <c r="OR131" s="90"/>
      <c r="OS131" s="90"/>
      <c r="OT131" s="90"/>
      <c r="OU131" s="90"/>
      <c r="OV131" s="90"/>
      <c r="OW131" s="90"/>
      <c r="OX131" s="90"/>
      <c r="OY131" s="90"/>
      <c r="OZ131" s="90"/>
      <c r="PA131" s="90"/>
      <c r="PB131" s="90"/>
      <c r="PC131" s="90"/>
      <c r="PD131" s="90"/>
      <c r="PE131" s="90"/>
      <c r="PF131" s="90"/>
      <c r="PG131" s="90"/>
      <c r="PH131" s="90"/>
      <c r="PI131" s="90"/>
      <c r="PJ131" s="90"/>
      <c r="PK131" s="90"/>
      <c r="PL131" s="90"/>
      <c r="PM131" s="90"/>
      <c r="PN131" s="90"/>
      <c r="PO131" s="90"/>
      <c r="PP131" s="90"/>
      <c r="PQ131" s="90"/>
      <c r="PR131" s="90"/>
      <c r="PS131" s="90"/>
      <c r="PT131" s="90"/>
      <c r="PU131" s="90"/>
      <c r="PV131" s="90"/>
      <c r="PW131" s="90"/>
      <c r="PX131" s="90"/>
      <c r="PY131" s="90"/>
      <c r="PZ131" s="90"/>
      <c r="QA131" s="90"/>
      <c r="QB131" s="90"/>
      <c r="QC131" s="90"/>
      <c r="QD131" s="90"/>
      <c r="QE131" s="90"/>
      <c r="QF131" s="90"/>
      <c r="QG131" s="90"/>
      <c r="QH131" s="90"/>
      <c r="QI131" s="90"/>
      <c r="QJ131" s="90"/>
      <c r="QK131" s="90"/>
      <c r="QL131" s="90"/>
      <c r="QM131" s="90"/>
      <c r="QN131" s="90"/>
      <c r="QO131" s="90"/>
      <c r="QP131" s="90"/>
      <c r="QQ131" s="90"/>
      <c r="QR131" s="90"/>
      <c r="QS131" s="90"/>
      <c r="QT131" s="90"/>
      <c r="QU131" s="90"/>
      <c r="QV131" s="90"/>
      <c r="QW131" s="90"/>
      <c r="QX131" s="90"/>
      <c r="QY131" s="90"/>
      <c r="QZ131" s="90"/>
      <c r="RA131" s="90"/>
      <c r="RB131" s="90"/>
      <c r="RC131" s="90"/>
      <c r="RD131" s="90"/>
      <c r="RE131" s="90"/>
      <c r="RF131" s="90"/>
      <c r="RG131" s="90"/>
      <c r="RH131" s="90"/>
      <c r="RI131" s="90"/>
      <c r="RJ131" s="90"/>
      <c r="RK131" s="90"/>
      <c r="RL131" s="90"/>
      <c r="RM131" s="90"/>
      <c r="RN131" s="90"/>
      <c r="RO131" s="90"/>
      <c r="RP131" s="90"/>
      <c r="RQ131" s="90"/>
      <c r="RR131" s="90"/>
      <c r="RS131" s="90"/>
      <c r="RT131" s="90"/>
      <c r="RU131" s="90"/>
      <c r="RV131" s="90"/>
      <c r="RW131" s="90"/>
      <c r="RX131" s="90"/>
      <c r="RY131" s="90"/>
      <c r="RZ131" s="90"/>
      <c r="SA131" s="90"/>
      <c r="SB131" s="90"/>
      <c r="SC131" s="90"/>
      <c r="SD131" s="90"/>
      <c r="SE131" s="90"/>
      <c r="SF131" s="90"/>
      <c r="SG131" s="90"/>
      <c r="SH131" s="90"/>
      <c r="SI131" s="90"/>
      <c r="SJ131" s="90"/>
      <c r="SK131" s="90"/>
      <c r="SL131" s="90"/>
      <c r="SM131" s="90"/>
      <c r="SN131" s="90"/>
      <c r="SO131" s="90"/>
      <c r="SP131" s="90"/>
      <c r="SQ131" s="90"/>
      <c r="SR131" s="90"/>
      <c r="SS131" s="90"/>
      <c r="ST131" s="90"/>
      <c r="SU131" s="90"/>
      <c r="SV131" s="90"/>
      <c r="SW131" s="90"/>
      <c r="SX131" s="90"/>
      <c r="SY131" s="90"/>
      <c r="SZ131" s="90"/>
      <c r="TA131" s="90"/>
      <c r="TB131" s="90"/>
      <c r="TC131" s="90"/>
      <c r="TD131" s="90"/>
      <c r="TE131" s="90"/>
      <c r="TF131" s="90"/>
      <c r="TG131" s="90"/>
      <c r="TH131" s="90"/>
      <c r="TI131" s="90"/>
      <c r="TJ131" s="90"/>
      <c r="TK131" s="90"/>
      <c r="TL131" s="90"/>
      <c r="TM131" s="90"/>
      <c r="TN131" s="90"/>
      <c r="TO131" s="90"/>
    </row>
    <row r="132" spans="1:535" x14ac:dyDescent="0.25">
      <c r="A132" s="90"/>
      <c r="B132" s="90"/>
      <c r="C132" s="90"/>
      <c r="D132" s="96"/>
      <c r="E132" s="90"/>
      <c r="F132" s="90"/>
      <c r="G132" s="90"/>
      <c r="H132" s="90"/>
      <c r="I132" s="90"/>
      <c r="J132" s="90"/>
      <c r="K132" s="97"/>
      <c r="L132" s="97"/>
      <c r="M132" s="97"/>
      <c r="N132" s="97"/>
      <c r="O132" s="97"/>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c r="IW132" s="90"/>
      <c r="IX132" s="90"/>
      <c r="IY132" s="90"/>
      <c r="IZ132" s="90"/>
      <c r="JA132" s="90"/>
      <c r="JB132" s="90"/>
      <c r="JC132" s="90"/>
      <c r="JD132" s="90"/>
      <c r="JE132" s="90"/>
      <c r="JF132" s="90"/>
      <c r="JG132" s="90"/>
      <c r="JH132" s="90"/>
      <c r="JI132" s="90"/>
      <c r="JJ132" s="90"/>
      <c r="JK132" s="90"/>
      <c r="JL132" s="90"/>
      <c r="JM132" s="90"/>
      <c r="JN132" s="90"/>
      <c r="JO132" s="90"/>
      <c r="JP132" s="90"/>
      <c r="JQ132" s="90"/>
      <c r="JR132" s="90"/>
      <c r="JS132" s="90"/>
      <c r="JT132" s="90"/>
      <c r="JU132" s="90"/>
      <c r="JV132" s="90"/>
      <c r="JW132" s="90"/>
      <c r="JX132" s="90"/>
      <c r="JY132" s="90"/>
      <c r="JZ132" s="90"/>
      <c r="KA132" s="90"/>
      <c r="KB132" s="90"/>
      <c r="KC132" s="90"/>
      <c r="KD132" s="90"/>
      <c r="KE132" s="90"/>
      <c r="KF132" s="90"/>
      <c r="KG132" s="90"/>
      <c r="KH132" s="90"/>
      <c r="KI132" s="90"/>
      <c r="KJ132" s="90"/>
      <c r="KK132" s="90"/>
      <c r="KL132" s="90"/>
      <c r="KM132" s="90"/>
      <c r="KN132" s="90"/>
      <c r="KO132" s="90"/>
      <c r="KP132" s="90"/>
      <c r="KQ132" s="90"/>
      <c r="KR132" s="90"/>
      <c r="KS132" s="90"/>
      <c r="KT132" s="90"/>
      <c r="KU132" s="90"/>
      <c r="KV132" s="90"/>
      <c r="KW132" s="90"/>
      <c r="KX132" s="90"/>
      <c r="KY132" s="90"/>
      <c r="KZ132" s="90"/>
      <c r="LA132" s="90"/>
      <c r="LB132" s="90"/>
      <c r="LC132" s="90"/>
      <c r="LD132" s="90"/>
      <c r="LE132" s="90"/>
      <c r="LF132" s="90"/>
      <c r="LG132" s="90"/>
      <c r="LH132" s="90"/>
      <c r="LI132" s="90"/>
      <c r="LJ132" s="90"/>
      <c r="LK132" s="90"/>
      <c r="LL132" s="90"/>
      <c r="LM132" s="90"/>
      <c r="LN132" s="90"/>
      <c r="LO132" s="90"/>
      <c r="LP132" s="90"/>
      <c r="LQ132" s="90"/>
      <c r="LR132" s="90"/>
      <c r="LS132" s="90"/>
      <c r="LT132" s="90"/>
      <c r="LU132" s="90"/>
      <c r="LV132" s="90"/>
      <c r="LW132" s="90"/>
      <c r="LX132" s="90"/>
      <c r="LY132" s="90"/>
      <c r="LZ132" s="90"/>
      <c r="MA132" s="90"/>
      <c r="MB132" s="90"/>
      <c r="MC132" s="90"/>
      <c r="MD132" s="90"/>
      <c r="ME132" s="90"/>
      <c r="MF132" s="90"/>
      <c r="MG132" s="90"/>
      <c r="MH132" s="90"/>
      <c r="MI132" s="90"/>
      <c r="MJ132" s="90"/>
      <c r="MK132" s="90"/>
      <c r="ML132" s="90"/>
      <c r="MM132" s="90"/>
      <c r="MN132" s="90"/>
      <c r="MO132" s="90"/>
      <c r="MP132" s="90"/>
      <c r="MQ132" s="90"/>
      <c r="MR132" s="90"/>
      <c r="MS132" s="90"/>
      <c r="MT132" s="90"/>
      <c r="MU132" s="90"/>
      <c r="MV132" s="90"/>
      <c r="MW132" s="90"/>
      <c r="MX132" s="90"/>
      <c r="MY132" s="90"/>
      <c r="MZ132" s="90"/>
      <c r="NA132" s="90"/>
      <c r="NB132" s="90"/>
      <c r="NC132" s="90"/>
      <c r="ND132" s="90"/>
      <c r="NE132" s="90"/>
      <c r="NF132" s="90"/>
      <c r="NG132" s="90"/>
      <c r="NH132" s="90"/>
      <c r="NI132" s="90"/>
      <c r="NJ132" s="90"/>
      <c r="NK132" s="90"/>
      <c r="NL132" s="90"/>
      <c r="NM132" s="90"/>
      <c r="NN132" s="90"/>
      <c r="NO132" s="90"/>
      <c r="NP132" s="90"/>
      <c r="NQ132" s="90"/>
      <c r="NR132" s="90"/>
      <c r="NS132" s="90"/>
      <c r="NT132" s="90"/>
      <c r="NU132" s="90"/>
      <c r="NV132" s="90"/>
      <c r="NW132" s="90"/>
      <c r="NX132" s="90"/>
      <c r="NY132" s="90"/>
      <c r="NZ132" s="90"/>
      <c r="OA132" s="90"/>
      <c r="OB132" s="90"/>
      <c r="OC132" s="90"/>
      <c r="OD132" s="90"/>
      <c r="OE132" s="90"/>
      <c r="OF132" s="90"/>
      <c r="OG132" s="90"/>
      <c r="OH132" s="90"/>
      <c r="OI132" s="90"/>
      <c r="OJ132" s="90"/>
      <c r="OK132" s="90"/>
      <c r="OL132" s="90"/>
      <c r="OM132" s="90"/>
      <c r="ON132" s="90"/>
      <c r="OO132" s="90"/>
      <c r="OP132" s="90"/>
      <c r="OQ132" s="90"/>
      <c r="OR132" s="90"/>
      <c r="OS132" s="90"/>
      <c r="OT132" s="90"/>
      <c r="OU132" s="90"/>
      <c r="OV132" s="90"/>
      <c r="OW132" s="90"/>
      <c r="OX132" s="90"/>
      <c r="OY132" s="90"/>
      <c r="OZ132" s="90"/>
      <c r="PA132" s="90"/>
      <c r="PB132" s="90"/>
      <c r="PC132" s="90"/>
      <c r="PD132" s="90"/>
      <c r="PE132" s="90"/>
      <c r="PF132" s="90"/>
      <c r="PG132" s="90"/>
      <c r="PH132" s="90"/>
      <c r="PI132" s="90"/>
      <c r="PJ132" s="90"/>
      <c r="PK132" s="90"/>
      <c r="PL132" s="90"/>
      <c r="PM132" s="90"/>
      <c r="PN132" s="90"/>
      <c r="PO132" s="90"/>
      <c r="PP132" s="90"/>
      <c r="PQ132" s="90"/>
      <c r="PR132" s="90"/>
      <c r="PS132" s="90"/>
      <c r="PT132" s="90"/>
      <c r="PU132" s="90"/>
      <c r="PV132" s="90"/>
      <c r="PW132" s="90"/>
      <c r="PX132" s="90"/>
      <c r="PY132" s="90"/>
      <c r="PZ132" s="90"/>
      <c r="QA132" s="90"/>
      <c r="QB132" s="90"/>
      <c r="QC132" s="90"/>
      <c r="QD132" s="90"/>
      <c r="QE132" s="90"/>
      <c r="QF132" s="90"/>
      <c r="QG132" s="90"/>
      <c r="QH132" s="90"/>
      <c r="QI132" s="90"/>
      <c r="QJ132" s="90"/>
      <c r="QK132" s="90"/>
      <c r="QL132" s="90"/>
      <c r="QM132" s="90"/>
      <c r="QN132" s="90"/>
      <c r="QO132" s="90"/>
      <c r="QP132" s="90"/>
      <c r="QQ132" s="90"/>
      <c r="QR132" s="90"/>
      <c r="QS132" s="90"/>
      <c r="QT132" s="90"/>
      <c r="QU132" s="90"/>
      <c r="QV132" s="90"/>
      <c r="QW132" s="90"/>
      <c r="QX132" s="90"/>
      <c r="QY132" s="90"/>
      <c r="QZ132" s="90"/>
      <c r="RA132" s="90"/>
      <c r="RB132" s="90"/>
      <c r="RC132" s="90"/>
      <c r="RD132" s="90"/>
      <c r="RE132" s="90"/>
      <c r="RF132" s="90"/>
      <c r="RG132" s="90"/>
      <c r="RH132" s="90"/>
      <c r="RI132" s="90"/>
      <c r="RJ132" s="90"/>
      <c r="RK132" s="90"/>
      <c r="RL132" s="90"/>
      <c r="RM132" s="90"/>
      <c r="RN132" s="90"/>
      <c r="RO132" s="90"/>
      <c r="RP132" s="90"/>
      <c r="RQ132" s="90"/>
      <c r="RR132" s="90"/>
      <c r="RS132" s="90"/>
      <c r="RT132" s="90"/>
      <c r="RU132" s="90"/>
      <c r="RV132" s="90"/>
      <c r="RW132" s="90"/>
      <c r="RX132" s="90"/>
      <c r="RY132" s="90"/>
      <c r="RZ132" s="90"/>
      <c r="SA132" s="90"/>
      <c r="SB132" s="90"/>
      <c r="SC132" s="90"/>
      <c r="SD132" s="90"/>
      <c r="SE132" s="90"/>
      <c r="SF132" s="90"/>
      <c r="SG132" s="90"/>
      <c r="SH132" s="90"/>
      <c r="SI132" s="90"/>
      <c r="SJ132" s="90"/>
      <c r="SK132" s="90"/>
      <c r="SL132" s="90"/>
      <c r="SM132" s="90"/>
      <c r="SN132" s="90"/>
      <c r="SO132" s="90"/>
      <c r="SP132" s="90"/>
      <c r="SQ132" s="90"/>
      <c r="SR132" s="90"/>
      <c r="SS132" s="90"/>
      <c r="ST132" s="90"/>
      <c r="SU132" s="90"/>
      <c r="SV132" s="90"/>
      <c r="SW132" s="90"/>
      <c r="SX132" s="90"/>
      <c r="SY132" s="90"/>
      <c r="SZ132" s="90"/>
      <c r="TA132" s="90"/>
      <c r="TB132" s="90"/>
      <c r="TC132" s="90"/>
      <c r="TD132" s="90"/>
      <c r="TE132" s="90"/>
      <c r="TF132" s="90"/>
      <c r="TG132" s="90"/>
      <c r="TH132" s="90"/>
      <c r="TI132" s="90"/>
      <c r="TJ132" s="90"/>
      <c r="TK132" s="90"/>
      <c r="TL132" s="90"/>
      <c r="TM132" s="90"/>
      <c r="TN132" s="90"/>
      <c r="TO132" s="90"/>
    </row>
    <row r="133" spans="1:535" x14ac:dyDescent="0.25">
      <c r="A133" s="90"/>
      <c r="B133" s="90"/>
      <c r="C133" s="90"/>
      <c r="D133" s="96"/>
      <c r="E133" s="90"/>
      <c r="F133" s="90"/>
      <c r="G133" s="90"/>
      <c r="H133" s="90"/>
      <c r="I133" s="90"/>
      <c r="J133" s="90"/>
      <c r="K133" s="97"/>
      <c r="L133" s="97"/>
      <c r="M133" s="97"/>
      <c r="N133" s="97"/>
      <c r="O133" s="97"/>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c r="IW133" s="90"/>
      <c r="IX133" s="90"/>
      <c r="IY133" s="90"/>
      <c r="IZ133" s="90"/>
      <c r="JA133" s="90"/>
      <c r="JB133" s="90"/>
      <c r="JC133" s="90"/>
      <c r="JD133" s="90"/>
      <c r="JE133" s="90"/>
      <c r="JF133" s="90"/>
      <c r="JG133" s="90"/>
      <c r="JH133" s="90"/>
      <c r="JI133" s="90"/>
      <c r="JJ133" s="90"/>
      <c r="JK133" s="90"/>
      <c r="JL133" s="90"/>
      <c r="JM133" s="90"/>
      <c r="JN133" s="90"/>
      <c r="JO133" s="90"/>
      <c r="JP133" s="90"/>
      <c r="JQ133" s="90"/>
      <c r="JR133" s="90"/>
      <c r="JS133" s="90"/>
      <c r="JT133" s="90"/>
      <c r="JU133" s="90"/>
      <c r="JV133" s="90"/>
      <c r="JW133" s="90"/>
      <c r="JX133" s="90"/>
      <c r="JY133" s="90"/>
      <c r="JZ133" s="90"/>
      <c r="KA133" s="90"/>
      <c r="KB133" s="90"/>
      <c r="KC133" s="90"/>
      <c r="KD133" s="90"/>
      <c r="KE133" s="90"/>
      <c r="KF133" s="90"/>
      <c r="KG133" s="90"/>
      <c r="KH133" s="90"/>
      <c r="KI133" s="90"/>
      <c r="KJ133" s="90"/>
      <c r="KK133" s="90"/>
      <c r="KL133" s="90"/>
      <c r="KM133" s="90"/>
      <c r="KN133" s="90"/>
      <c r="KO133" s="90"/>
      <c r="KP133" s="90"/>
      <c r="KQ133" s="90"/>
      <c r="KR133" s="90"/>
      <c r="KS133" s="90"/>
      <c r="KT133" s="90"/>
      <c r="KU133" s="90"/>
      <c r="KV133" s="90"/>
      <c r="KW133" s="90"/>
      <c r="KX133" s="90"/>
      <c r="KY133" s="90"/>
      <c r="KZ133" s="90"/>
      <c r="LA133" s="90"/>
      <c r="LB133" s="90"/>
      <c r="LC133" s="90"/>
      <c r="LD133" s="90"/>
      <c r="LE133" s="90"/>
      <c r="LF133" s="90"/>
      <c r="LG133" s="90"/>
      <c r="LH133" s="90"/>
      <c r="LI133" s="90"/>
      <c r="LJ133" s="90"/>
      <c r="LK133" s="90"/>
      <c r="LL133" s="90"/>
      <c r="LM133" s="90"/>
      <c r="LN133" s="90"/>
      <c r="LO133" s="90"/>
      <c r="LP133" s="90"/>
      <c r="LQ133" s="90"/>
      <c r="LR133" s="90"/>
      <c r="LS133" s="90"/>
      <c r="LT133" s="90"/>
      <c r="LU133" s="90"/>
      <c r="LV133" s="90"/>
      <c r="LW133" s="90"/>
      <c r="LX133" s="90"/>
      <c r="LY133" s="90"/>
      <c r="LZ133" s="90"/>
      <c r="MA133" s="90"/>
      <c r="MB133" s="90"/>
      <c r="MC133" s="90"/>
      <c r="MD133" s="90"/>
      <c r="ME133" s="90"/>
      <c r="MF133" s="90"/>
      <c r="MG133" s="90"/>
      <c r="MH133" s="90"/>
      <c r="MI133" s="90"/>
      <c r="MJ133" s="90"/>
      <c r="MK133" s="90"/>
      <c r="ML133" s="90"/>
      <c r="MM133" s="90"/>
      <c r="MN133" s="90"/>
      <c r="MO133" s="90"/>
      <c r="MP133" s="90"/>
      <c r="MQ133" s="90"/>
      <c r="MR133" s="90"/>
      <c r="MS133" s="90"/>
      <c r="MT133" s="90"/>
      <c r="MU133" s="90"/>
      <c r="MV133" s="90"/>
      <c r="MW133" s="90"/>
      <c r="MX133" s="90"/>
      <c r="MY133" s="90"/>
      <c r="MZ133" s="90"/>
      <c r="NA133" s="90"/>
      <c r="NB133" s="90"/>
      <c r="NC133" s="90"/>
      <c r="ND133" s="90"/>
      <c r="NE133" s="90"/>
      <c r="NF133" s="90"/>
      <c r="NG133" s="90"/>
      <c r="NH133" s="90"/>
      <c r="NI133" s="90"/>
      <c r="NJ133" s="90"/>
      <c r="NK133" s="90"/>
      <c r="NL133" s="90"/>
      <c r="NM133" s="90"/>
      <c r="NN133" s="90"/>
      <c r="NO133" s="90"/>
      <c r="NP133" s="90"/>
      <c r="NQ133" s="90"/>
      <c r="NR133" s="90"/>
      <c r="NS133" s="90"/>
      <c r="NT133" s="90"/>
      <c r="NU133" s="90"/>
      <c r="NV133" s="90"/>
      <c r="NW133" s="90"/>
      <c r="NX133" s="90"/>
      <c r="NY133" s="90"/>
      <c r="NZ133" s="90"/>
      <c r="OA133" s="90"/>
      <c r="OB133" s="90"/>
      <c r="OC133" s="90"/>
      <c r="OD133" s="90"/>
      <c r="OE133" s="90"/>
      <c r="OF133" s="90"/>
      <c r="OG133" s="90"/>
      <c r="OH133" s="90"/>
      <c r="OI133" s="90"/>
      <c r="OJ133" s="90"/>
      <c r="OK133" s="90"/>
      <c r="OL133" s="90"/>
      <c r="OM133" s="90"/>
      <c r="ON133" s="90"/>
      <c r="OO133" s="90"/>
      <c r="OP133" s="90"/>
      <c r="OQ133" s="90"/>
      <c r="OR133" s="90"/>
      <c r="OS133" s="90"/>
      <c r="OT133" s="90"/>
      <c r="OU133" s="90"/>
      <c r="OV133" s="90"/>
      <c r="OW133" s="90"/>
      <c r="OX133" s="90"/>
      <c r="OY133" s="90"/>
      <c r="OZ133" s="90"/>
      <c r="PA133" s="90"/>
      <c r="PB133" s="90"/>
      <c r="PC133" s="90"/>
      <c r="PD133" s="90"/>
      <c r="PE133" s="90"/>
      <c r="PF133" s="90"/>
      <c r="PG133" s="90"/>
      <c r="PH133" s="90"/>
      <c r="PI133" s="90"/>
      <c r="PJ133" s="90"/>
      <c r="PK133" s="90"/>
      <c r="PL133" s="90"/>
      <c r="PM133" s="90"/>
      <c r="PN133" s="90"/>
      <c r="PO133" s="90"/>
      <c r="PP133" s="90"/>
      <c r="PQ133" s="90"/>
      <c r="PR133" s="90"/>
      <c r="PS133" s="90"/>
      <c r="PT133" s="90"/>
      <c r="PU133" s="90"/>
      <c r="PV133" s="90"/>
      <c r="PW133" s="90"/>
      <c r="PX133" s="90"/>
      <c r="PY133" s="90"/>
      <c r="PZ133" s="90"/>
      <c r="QA133" s="90"/>
      <c r="QB133" s="90"/>
      <c r="QC133" s="90"/>
      <c r="QD133" s="90"/>
      <c r="QE133" s="90"/>
      <c r="QF133" s="90"/>
      <c r="QG133" s="90"/>
      <c r="QH133" s="90"/>
      <c r="QI133" s="90"/>
      <c r="QJ133" s="90"/>
      <c r="QK133" s="90"/>
      <c r="QL133" s="90"/>
      <c r="QM133" s="90"/>
      <c r="QN133" s="90"/>
      <c r="QO133" s="90"/>
      <c r="QP133" s="90"/>
      <c r="QQ133" s="90"/>
      <c r="QR133" s="90"/>
      <c r="QS133" s="90"/>
      <c r="QT133" s="90"/>
      <c r="QU133" s="90"/>
      <c r="QV133" s="90"/>
      <c r="QW133" s="90"/>
      <c r="QX133" s="90"/>
      <c r="QY133" s="90"/>
      <c r="QZ133" s="90"/>
      <c r="RA133" s="90"/>
      <c r="RB133" s="90"/>
      <c r="RC133" s="90"/>
      <c r="RD133" s="90"/>
      <c r="RE133" s="90"/>
      <c r="RF133" s="90"/>
      <c r="RG133" s="90"/>
      <c r="RH133" s="90"/>
      <c r="RI133" s="90"/>
      <c r="RJ133" s="90"/>
      <c r="RK133" s="90"/>
      <c r="RL133" s="90"/>
      <c r="RM133" s="90"/>
      <c r="RN133" s="90"/>
      <c r="RO133" s="90"/>
      <c r="RP133" s="90"/>
      <c r="RQ133" s="90"/>
      <c r="RR133" s="90"/>
      <c r="RS133" s="90"/>
      <c r="RT133" s="90"/>
      <c r="RU133" s="90"/>
      <c r="RV133" s="90"/>
      <c r="RW133" s="90"/>
      <c r="RX133" s="90"/>
      <c r="RY133" s="90"/>
      <c r="RZ133" s="90"/>
      <c r="SA133" s="90"/>
      <c r="SB133" s="90"/>
      <c r="SC133" s="90"/>
      <c r="SD133" s="90"/>
      <c r="SE133" s="90"/>
      <c r="SF133" s="90"/>
      <c r="SG133" s="90"/>
      <c r="SH133" s="90"/>
      <c r="SI133" s="90"/>
      <c r="SJ133" s="90"/>
      <c r="SK133" s="90"/>
      <c r="SL133" s="90"/>
      <c r="SM133" s="90"/>
      <c r="SN133" s="90"/>
      <c r="SO133" s="90"/>
      <c r="SP133" s="90"/>
      <c r="SQ133" s="90"/>
      <c r="SR133" s="90"/>
      <c r="SS133" s="90"/>
      <c r="ST133" s="90"/>
      <c r="SU133" s="90"/>
      <c r="SV133" s="90"/>
      <c r="SW133" s="90"/>
      <c r="SX133" s="90"/>
      <c r="SY133" s="90"/>
      <c r="SZ133" s="90"/>
      <c r="TA133" s="90"/>
      <c r="TB133" s="90"/>
      <c r="TC133" s="90"/>
      <c r="TD133" s="90"/>
      <c r="TE133" s="90"/>
      <c r="TF133" s="90"/>
      <c r="TG133" s="90"/>
      <c r="TH133" s="90"/>
      <c r="TI133" s="90"/>
      <c r="TJ133" s="90"/>
      <c r="TK133" s="90"/>
      <c r="TL133" s="90"/>
      <c r="TM133" s="90"/>
      <c r="TN133" s="90"/>
      <c r="TO133" s="90"/>
    </row>
    <row r="134" spans="1:535" x14ac:dyDescent="0.25">
      <c r="A134" s="90"/>
      <c r="B134" s="90"/>
      <c r="C134" s="90"/>
      <c r="D134" s="96"/>
      <c r="E134" s="90"/>
      <c r="F134" s="90"/>
      <c r="G134" s="90"/>
      <c r="H134" s="90"/>
      <c r="I134" s="90"/>
      <c r="J134" s="90"/>
      <c r="K134" s="97"/>
      <c r="L134" s="97"/>
      <c r="M134" s="97"/>
      <c r="N134" s="97"/>
      <c r="O134" s="97"/>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c r="IW134" s="90"/>
      <c r="IX134" s="90"/>
      <c r="IY134" s="90"/>
      <c r="IZ134" s="90"/>
      <c r="JA134" s="90"/>
      <c r="JB134" s="90"/>
      <c r="JC134" s="90"/>
      <c r="JD134" s="90"/>
      <c r="JE134" s="90"/>
      <c r="JF134" s="90"/>
      <c r="JG134" s="90"/>
      <c r="JH134" s="90"/>
      <c r="JI134" s="90"/>
      <c r="JJ134" s="90"/>
      <c r="JK134" s="90"/>
      <c r="JL134" s="90"/>
      <c r="JM134" s="90"/>
      <c r="JN134" s="90"/>
      <c r="JO134" s="90"/>
      <c r="JP134" s="90"/>
      <c r="JQ134" s="90"/>
      <c r="JR134" s="90"/>
      <c r="JS134" s="90"/>
      <c r="JT134" s="90"/>
      <c r="JU134" s="90"/>
      <c r="JV134" s="90"/>
      <c r="JW134" s="90"/>
      <c r="JX134" s="90"/>
      <c r="JY134" s="90"/>
      <c r="JZ134" s="90"/>
      <c r="KA134" s="90"/>
      <c r="KB134" s="90"/>
      <c r="KC134" s="90"/>
      <c r="KD134" s="90"/>
      <c r="KE134" s="90"/>
      <c r="KF134" s="90"/>
      <c r="KG134" s="90"/>
      <c r="KH134" s="90"/>
      <c r="KI134" s="90"/>
      <c r="KJ134" s="90"/>
      <c r="KK134" s="90"/>
      <c r="KL134" s="90"/>
      <c r="KM134" s="90"/>
      <c r="KN134" s="90"/>
      <c r="KO134" s="90"/>
      <c r="KP134" s="90"/>
      <c r="KQ134" s="90"/>
      <c r="KR134" s="90"/>
      <c r="KS134" s="90"/>
      <c r="KT134" s="90"/>
      <c r="KU134" s="90"/>
      <c r="KV134" s="90"/>
      <c r="KW134" s="90"/>
      <c r="KX134" s="90"/>
      <c r="KY134" s="90"/>
      <c r="KZ134" s="90"/>
      <c r="LA134" s="90"/>
      <c r="LB134" s="90"/>
      <c r="LC134" s="90"/>
      <c r="LD134" s="90"/>
      <c r="LE134" s="90"/>
      <c r="LF134" s="90"/>
      <c r="LG134" s="90"/>
      <c r="LH134" s="90"/>
      <c r="LI134" s="90"/>
      <c r="LJ134" s="90"/>
      <c r="LK134" s="90"/>
      <c r="LL134" s="90"/>
      <c r="LM134" s="90"/>
      <c r="LN134" s="90"/>
      <c r="LO134" s="90"/>
      <c r="LP134" s="90"/>
      <c r="LQ134" s="90"/>
      <c r="LR134" s="90"/>
      <c r="LS134" s="90"/>
      <c r="LT134" s="90"/>
      <c r="LU134" s="90"/>
      <c r="LV134" s="90"/>
      <c r="LW134" s="90"/>
      <c r="LX134" s="90"/>
      <c r="LY134" s="90"/>
      <c r="LZ134" s="90"/>
      <c r="MA134" s="90"/>
      <c r="MB134" s="90"/>
      <c r="MC134" s="90"/>
      <c r="MD134" s="90"/>
      <c r="ME134" s="90"/>
      <c r="MF134" s="90"/>
      <c r="MG134" s="90"/>
      <c r="MH134" s="90"/>
      <c r="MI134" s="90"/>
      <c r="MJ134" s="90"/>
      <c r="MK134" s="90"/>
      <c r="ML134" s="90"/>
      <c r="MM134" s="90"/>
      <c r="MN134" s="90"/>
      <c r="MO134" s="90"/>
      <c r="MP134" s="90"/>
      <c r="MQ134" s="90"/>
      <c r="MR134" s="90"/>
      <c r="MS134" s="90"/>
      <c r="MT134" s="90"/>
      <c r="MU134" s="90"/>
      <c r="MV134" s="90"/>
      <c r="MW134" s="90"/>
      <c r="MX134" s="90"/>
      <c r="MY134" s="90"/>
      <c r="MZ134" s="90"/>
      <c r="NA134" s="90"/>
      <c r="NB134" s="90"/>
      <c r="NC134" s="90"/>
      <c r="ND134" s="90"/>
      <c r="NE134" s="90"/>
      <c r="NF134" s="90"/>
      <c r="NG134" s="90"/>
      <c r="NH134" s="90"/>
      <c r="NI134" s="90"/>
      <c r="NJ134" s="90"/>
      <c r="NK134" s="90"/>
      <c r="NL134" s="90"/>
      <c r="NM134" s="90"/>
      <c r="NN134" s="90"/>
      <c r="NO134" s="90"/>
      <c r="NP134" s="90"/>
      <c r="NQ134" s="90"/>
      <c r="NR134" s="90"/>
      <c r="NS134" s="90"/>
      <c r="NT134" s="90"/>
      <c r="NU134" s="90"/>
      <c r="NV134" s="90"/>
      <c r="NW134" s="90"/>
      <c r="NX134" s="90"/>
      <c r="NY134" s="90"/>
      <c r="NZ134" s="90"/>
      <c r="OA134" s="90"/>
      <c r="OB134" s="90"/>
      <c r="OC134" s="90"/>
      <c r="OD134" s="90"/>
      <c r="OE134" s="90"/>
      <c r="OF134" s="90"/>
      <c r="OG134" s="90"/>
      <c r="OH134" s="90"/>
      <c r="OI134" s="90"/>
      <c r="OJ134" s="90"/>
      <c r="OK134" s="90"/>
      <c r="OL134" s="90"/>
      <c r="OM134" s="90"/>
      <c r="ON134" s="90"/>
      <c r="OO134" s="90"/>
      <c r="OP134" s="90"/>
      <c r="OQ134" s="90"/>
      <c r="OR134" s="90"/>
      <c r="OS134" s="90"/>
      <c r="OT134" s="90"/>
      <c r="OU134" s="90"/>
      <c r="OV134" s="90"/>
      <c r="OW134" s="90"/>
      <c r="OX134" s="90"/>
      <c r="OY134" s="90"/>
      <c r="OZ134" s="90"/>
      <c r="PA134" s="90"/>
      <c r="PB134" s="90"/>
      <c r="PC134" s="90"/>
      <c r="PD134" s="90"/>
      <c r="PE134" s="90"/>
      <c r="PF134" s="90"/>
      <c r="PG134" s="90"/>
      <c r="PH134" s="90"/>
      <c r="PI134" s="90"/>
      <c r="PJ134" s="90"/>
      <c r="PK134" s="90"/>
      <c r="PL134" s="90"/>
      <c r="PM134" s="90"/>
      <c r="PN134" s="90"/>
      <c r="PO134" s="90"/>
      <c r="PP134" s="90"/>
      <c r="PQ134" s="90"/>
      <c r="PR134" s="90"/>
      <c r="PS134" s="90"/>
      <c r="PT134" s="90"/>
      <c r="PU134" s="90"/>
      <c r="PV134" s="90"/>
      <c r="PW134" s="90"/>
      <c r="PX134" s="90"/>
      <c r="PY134" s="90"/>
      <c r="PZ134" s="90"/>
      <c r="QA134" s="90"/>
      <c r="QB134" s="90"/>
      <c r="QC134" s="90"/>
      <c r="QD134" s="90"/>
      <c r="QE134" s="90"/>
      <c r="QF134" s="90"/>
      <c r="QG134" s="90"/>
      <c r="QH134" s="90"/>
      <c r="QI134" s="90"/>
      <c r="QJ134" s="90"/>
      <c r="QK134" s="90"/>
      <c r="QL134" s="90"/>
      <c r="QM134" s="90"/>
      <c r="QN134" s="90"/>
      <c r="QO134" s="90"/>
      <c r="QP134" s="90"/>
      <c r="QQ134" s="90"/>
      <c r="QR134" s="90"/>
      <c r="QS134" s="90"/>
      <c r="QT134" s="90"/>
      <c r="QU134" s="90"/>
      <c r="QV134" s="90"/>
      <c r="QW134" s="90"/>
      <c r="QX134" s="90"/>
      <c r="QY134" s="90"/>
      <c r="QZ134" s="90"/>
      <c r="RA134" s="90"/>
      <c r="RB134" s="90"/>
      <c r="RC134" s="90"/>
      <c r="RD134" s="90"/>
      <c r="RE134" s="90"/>
      <c r="RF134" s="90"/>
      <c r="RG134" s="90"/>
      <c r="RH134" s="90"/>
      <c r="RI134" s="90"/>
      <c r="RJ134" s="90"/>
      <c r="RK134" s="90"/>
      <c r="RL134" s="90"/>
      <c r="RM134" s="90"/>
      <c r="RN134" s="90"/>
      <c r="RO134" s="90"/>
      <c r="RP134" s="90"/>
      <c r="RQ134" s="90"/>
      <c r="RR134" s="90"/>
      <c r="RS134" s="90"/>
      <c r="RT134" s="90"/>
      <c r="RU134" s="90"/>
      <c r="RV134" s="90"/>
      <c r="RW134" s="90"/>
      <c r="RX134" s="90"/>
      <c r="RY134" s="90"/>
      <c r="RZ134" s="90"/>
      <c r="SA134" s="90"/>
      <c r="SB134" s="90"/>
      <c r="SC134" s="90"/>
      <c r="SD134" s="90"/>
      <c r="SE134" s="90"/>
      <c r="SF134" s="90"/>
      <c r="SG134" s="90"/>
      <c r="SH134" s="90"/>
      <c r="SI134" s="90"/>
      <c r="SJ134" s="90"/>
      <c r="SK134" s="90"/>
      <c r="SL134" s="90"/>
      <c r="SM134" s="90"/>
      <c r="SN134" s="90"/>
      <c r="SO134" s="90"/>
      <c r="SP134" s="90"/>
      <c r="SQ134" s="90"/>
      <c r="SR134" s="90"/>
      <c r="SS134" s="90"/>
      <c r="ST134" s="90"/>
      <c r="SU134" s="90"/>
      <c r="SV134" s="90"/>
      <c r="SW134" s="90"/>
      <c r="SX134" s="90"/>
      <c r="SY134" s="90"/>
      <c r="SZ134" s="90"/>
      <c r="TA134" s="90"/>
      <c r="TB134" s="90"/>
      <c r="TC134" s="90"/>
      <c r="TD134" s="90"/>
      <c r="TE134" s="90"/>
      <c r="TF134" s="90"/>
      <c r="TG134" s="90"/>
      <c r="TH134" s="90"/>
      <c r="TI134" s="90"/>
      <c r="TJ134" s="90"/>
      <c r="TK134" s="90"/>
      <c r="TL134" s="90"/>
      <c r="TM134" s="90"/>
      <c r="TN134" s="90"/>
      <c r="TO134" s="90"/>
    </row>
    <row r="135" spans="1:535" x14ac:dyDescent="0.25">
      <c r="A135" s="90"/>
      <c r="B135" s="90"/>
      <c r="C135" s="90"/>
      <c r="D135" s="96"/>
      <c r="E135" s="90"/>
      <c r="F135" s="90"/>
      <c r="G135" s="90"/>
      <c r="H135" s="90"/>
      <c r="I135" s="90"/>
      <c r="J135" s="90"/>
      <c r="K135" s="97"/>
      <c r="L135" s="97"/>
      <c r="M135" s="97"/>
      <c r="N135" s="97"/>
      <c r="O135" s="97"/>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c r="IW135" s="90"/>
      <c r="IX135" s="90"/>
      <c r="IY135" s="90"/>
      <c r="IZ135" s="90"/>
      <c r="JA135" s="90"/>
      <c r="JB135" s="90"/>
      <c r="JC135" s="90"/>
      <c r="JD135" s="90"/>
      <c r="JE135" s="90"/>
      <c r="JF135" s="90"/>
      <c r="JG135" s="90"/>
      <c r="JH135" s="90"/>
      <c r="JI135" s="90"/>
      <c r="JJ135" s="90"/>
      <c r="JK135" s="90"/>
      <c r="JL135" s="90"/>
      <c r="JM135" s="90"/>
      <c r="JN135" s="90"/>
      <c r="JO135" s="90"/>
      <c r="JP135" s="90"/>
      <c r="JQ135" s="90"/>
      <c r="JR135" s="90"/>
      <c r="JS135" s="90"/>
      <c r="JT135" s="90"/>
      <c r="JU135" s="90"/>
      <c r="JV135" s="90"/>
      <c r="JW135" s="90"/>
      <c r="JX135" s="90"/>
      <c r="JY135" s="90"/>
      <c r="JZ135" s="90"/>
      <c r="KA135" s="90"/>
      <c r="KB135" s="90"/>
      <c r="KC135" s="90"/>
      <c r="KD135" s="90"/>
      <c r="KE135" s="90"/>
      <c r="KF135" s="90"/>
      <c r="KG135" s="90"/>
      <c r="KH135" s="90"/>
      <c r="KI135" s="90"/>
      <c r="KJ135" s="90"/>
      <c r="KK135" s="90"/>
      <c r="KL135" s="90"/>
      <c r="KM135" s="90"/>
      <c r="KN135" s="90"/>
      <c r="KO135" s="90"/>
      <c r="KP135" s="90"/>
      <c r="KQ135" s="90"/>
      <c r="KR135" s="90"/>
      <c r="KS135" s="90"/>
      <c r="KT135" s="90"/>
      <c r="KU135" s="90"/>
      <c r="KV135" s="90"/>
      <c r="KW135" s="90"/>
      <c r="KX135" s="90"/>
      <c r="KY135" s="90"/>
      <c r="KZ135" s="90"/>
      <c r="LA135" s="90"/>
      <c r="LB135" s="90"/>
      <c r="LC135" s="90"/>
      <c r="LD135" s="90"/>
      <c r="LE135" s="90"/>
      <c r="LF135" s="90"/>
      <c r="LG135" s="90"/>
      <c r="LH135" s="90"/>
      <c r="LI135" s="90"/>
      <c r="LJ135" s="90"/>
      <c r="LK135" s="90"/>
      <c r="LL135" s="90"/>
      <c r="LM135" s="90"/>
      <c r="LN135" s="90"/>
      <c r="LO135" s="90"/>
      <c r="LP135" s="90"/>
      <c r="LQ135" s="90"/>
      <c r="LR135" s="90"/>
      <c r="LS135" s="90"/>
      <c r="LT135" s="90"/>
      <c r="LU135" s="90"/>
      <c r="LV135" s="90"/>
      <c r="LW135" s="90"/>
      <c r="LX135" s="90"/>
      <c r="LY135" s="90"/>
      <c r="LZ135" s="90"/>
      <c r="MA135" s="90"/>
      <c r="MB135" s="90"/>
      <c r="MC135" s="90"/>
      <c r="MD135" s="90"/>
      <c r="ME135" s="90"/>
      <c r="MF135" s="90"/>
      <c r="MG135" s="90"/>
      <c r="MH135" s="90"/>
      <c r="MI135" s="90"/>
      <c r="MJ135" s="90"/>
      <c r="MK135" s="90"/>
      <c r="ML135" s="90"/>
      <c r="MM135" s="90"/>
      <c r="MN135" s="90"/>
      <c r="MO135" s="90"/>
      <c r="MP135" s="90"/>
      <c r="MQ135" s="90"/>
      <c r="MR135" s="90"/>
      <c r="MS135" s="90"/>
      <c r="MT135" s="90"/>
      <c r="MU135" s="90"/>
      <c r="MV135" s="90"/>
      <c r="MW135" s="90"/>
      <c r="MX135" s="90"/>
      <c r="MY135" s="90"/>
      <c r="MZ135" s="90"/>
      <c r="NA135" s="90"/>
      <c r="NB135" s="90"/>
      <c r="NC135" s="90"/>
      <c r="ND135" s="90"/>
      <c r="NE135" s="90"/>
      <c r="NF135" s="90"/>
      <c r="NG135" s="90"/>
      <c r="NH135" s="90"/>
      <c r="NI135" s="90"/>
      <c r="NJ135" s="90"/>
      <c r="NK135" s="90"/>
      <c r="NL135" s="90"/>
      <c r="NM135" s="90"/>
      <c r="NN135" s="90"/>
      <c r="NO135" s="90"/>
      <c r="NP135" s="90"/>
      <c r="NQ135" s="90"/>
      <c r="NR135" s="90"/>
      <c r="NS135" s="90"/>
      <c r="NT135" s="90"/>
      <c r="NU135" s="90"/>
      <c r="NV135" s="90"/>
      <c r="NW135" s="90"/>
      <c r="NX135" s="90"/>
      <c r="NY135" s="90"/>
      <c r="NZ135" s="90"/>
      <c r="OA135" s="90"/>
      <c r="OB135" s="90"/>
      <c r="OC135" s="90"/>
      <c r="OD135" s="90"/>
      <c r="OE135" s="90"/>
      <c r="OF135" s="90"/>
      <c r="OG135" s="90"/>
      <c r="OH135" s="90"/>
      <c r="OI135" s="90"/>
      <c r="OJ135" s="90"/>
      <c r="OK135" s="90"/>
      <c r="OL135" s="90"/>
      <c r="OM135" s="90"/>
      <c r="ON135" s="90"/>
      <c r="OO135" s="90"/>
      <c r="OP135" s="90"/>
      <c r="OQ135" s="90"/>
      <c r="OR135" s="90"/>
      <c r="OS135" s="90"/>
      <c r="OT135" s="90"/>
      <c r="OU135" s="90"/>
      <c r="OV135" s="90"/>
      <c r="OW135" s="90"/>
      <c r="OX135" s="90"/>
      <c r="OY135" s="90"/>
      <c r="OZ135" s="90"/>
      <c r="PA135" s="90"/>
      <c r="PB135" s="90"/>
      <c r="PC135" s="90"/>
      <c r="PD135" s="90"/>
      <c r="PE135" s="90"/>
      <c r="PF135" s="90"/>
      <c r="PG135" s="90"/>
      <c r="PH135" s="90"/>
      <c r="PI135" s="90"/>
      <c r="PJ135" s="90"/>
      <c r="PK135" s="90"/>
      <c r="PL135" s="90"/>
      <c r="PM135" s="90"/>
      <c r="PN135" s="90"/>
      <c r="PO135" s="90"/>
      <c r="PP135" s="90"/>
      <c r="PQ135" s="90"/>
      <c r="PR135" s="90"/>
      <c r="PS135" s="90"/>
      <c r="PT135" s="90"/>
      <c r="PU135" s="90"/>
      <c r="PV135" s="90"/>
      <c r="PW135" s="90"/>
      <c r="PX135" s="90"/>
      <c r="PY135" s="90"/>
      <c r="PZ135" s="90"/>
      <c r="QA135" s="90"/>
      <c r="QB135" s="90"/>
      <c r="QC135" s="90"/>
      <c r="QD135" s="90"/>
      <c r="QE135" s="90"/>
      <c r="QF135" s="90"/>
      <c r="QG135" s="90"/>
      <c r="QH135" s="90"/>
      <c r="QI135" s="90"/>
      <c r="QJ135" s="90"/>
      <c r="QK135" s="90"/>
      <c r="QL135" s="90"/>
      <c r="QM135" s="90"/>
      <c r="QN135" s="90"/>
      <c r="QO135" s="90"/>
      <c r="QP135" s="90"/>
      <c r="QQ135" s="90"/>
      <c r="QR135" s="90"/>
      <c r="QS135" s="90"/>
      <c r="QT135" s="90"/>
      <c r="QU135" s="90"/>
      <c r="QV135" s="90"/>
      <c r="QW135" s="90"/>
      <c r="QX135" s="90"/>
      <c r="QY135" s="90"/>
      <c r="QZ135" s="90"/>
      <c r="RA135" s="90"/>
      <c r="RB135" s="90"/>
      <c r="RC135" s="90"/>
      <c r="RD135" s="90"/>
      <c r="RE135" s="90"/>
      <c r="RF135" s="90"/>
      <c r="RG135" s="90"/>
      <c r="RH135" s="90"/>
      <c r="RI135" s="90"/>
      <c r="RJ135" s="90"/>
      <c r="RK135" s="90"/>
      <c r="RL135" s="90"/>
      <c r="RM135" s="90"/>
      <c r="RN135" s="90"/>
      <c r="RO135" s="90"/>
      <c r="RP135" s="90"/>
      <c r="RQ135" s="90"/>
      <c r="RR135" s="90"/>
      <c r="RS135" s="90"/>
      <c r="RT135" s="90"/>
      <c r="RU135" s="90"/>
      <c r="RV135" s="90"/>
      <c r="RW135" s="90"/>
      <c r="RX135" s="90"/>
      <c r="RY135" s="90"/>
      <c r="RZ135" s="90"/>
      <c r="SA135" s="90"/>
      <c r="SB135" s="90"/>
      <c r="SC135" s="90"/>
      <c r="SD135" s="90"/>
      <c r="SE135" s="90"/>
      <c r="SF135" s="90"/>
      <c r="SG135" s="90"/>
      <c r="SH135" s="90"/>
      <c r="SI135" s="90"/>
      <c r="SJ135" s="90"/>
      <c r="SK135" s="90"/>
      <c r="SL135" s="90"/>
      <c r="SM135" s="90"/>
      <c r="SN135" s="90"/>
      <c r="SO135" s="90"/>
      <c r="SP135" s="90"/>
      <c r="SQ135" s="90"/>
      <c r="SR135" s="90"/>
      <c r="SS135" s="90"/>
      <c r="ST135" s="90"/>
      <c r="SU135" s="90"/>
      <c r="SV135" s="90"/>
      <c r="SW135" s="90"/>
      <c r="SX135" s="90"/>
      <c r="SY135" s="90"/>
      <c r="SZ135" s="90"/>
      <c r="TA135" s="90"/>
      <c r="TB135" s="90"/>
      <c r="TC135" s="90"/>
      <c r="TD135" s="90"/>
      <c r="TE135" s="90"/>
      <c r="TF135" s="90"/>
      <c r="TG135" s="90"/>
      <c r="TH135" s="90"/>
      <c r="TI135" s="90"/>
      <c r="TJ135" s="90"/>
      <c r="TK135" s="90"/>
      <c r="TL135" s="90"/>
      <c r="TM135" s="90"/>
      <c r="TN135" s="90"/>
      <c r="TO135" s="90"/>
    </row>
    <row r="136" spans="1:535" x14ac:dyDescent="0.25">
      <c r="A136" s="90"/>
      <c r="B136" s="90"/>
      <c r="C136" s="90"/>
      <c r="D136" s="96"/>
      <c r="E136" s="90"/>
      <c r="F136" s="90"/>
      <c r="G136" s="90"/>
      <c r="H136" s="90"/>
      <c r="I136" s="90"/>
      <c r="J136" s="90"/>
      <c r="K136" s="97"/>
      <c r="L136" s="97"/>
      <c r="M136" s="97"/>
      <c r="N136" s="97"/>
      <c r="O136" s="97"/>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c r="IW136" s="90"/>
      <c r="IX136" s="90"/>
      <c r="IY136" s="90"/>
      <c r="IZ136" s="90"/>
      <c r="JA136" s="90"/>
      <c r="JB136" s="90"/>
      <c r="JC136" s="90"/>
      <c r="JD136" s="90"/>
      <c r="JE136" s="90"/>
      <c r="JF136" s="90"/>
      <c r="JG136" s="90"/>
      <c r="JH136" s="90"/>
      <c r="JI136" s="90"/>
      <c r="JJ136" s="90"/>
      <c r="JK136" s="90"/>
      <c r="JL136" s="90"/>
      <c r="JM136" s="90"/>
      <c r="JN136" s="90"/>
      <c r="JO136" s="90"/>
      <c r="JP136" s="90"/>
      <c r="JQ136" s="90"/>
      <c r="JR136" s="90"/>
      <c r="JS136" s="90"/>
      <c r="JT136" s="90"/>
      <c r="JU136" s="90"/>
      <c r="JV136" s="90"/>
      <c r="JW136" s="90"/>
      <c r="JX136" s="90"/>
      <c r="JY136" s="90"/>
      <c r="JZ136" s="90"/>
      <c r="KA136" s="90"/>
      <c r="KB136" s="90"/>
      <c r="KC136" s="90"/>
      <c r="KD136" s="90"/>
      <c r="KE136" s="90"/>
      <c r="KF136" s="90"/>
      <c r="KG136" s="90"/>
      <c r="KH136" s="90"/>
      <c r="KI136" s="90"/>
      <c r="KJ136" s="90"/>
      <c r="KK136" s="90"/>
      <c r="KL136" s="90"/>
      <c r="KM136" s="90"/>
      <c r="KN136" s="90"/>
      <c r="KO136" s="90"/>
      <c r="KP136" s="90"/>
      <c r="KQ136" s="90"/>
      <c r="KR136" s="90"/>
      <c r="KS136" s="90"/>
      <c r="KT136" s="90"/>
      <c r="KU136" s="90"/>
      <c r="KV136" s="90"/>
      <c r="KW136" s="90"/>
      <c r="KX136" s="90"/>
      <c r="KY136" s="90"/>
      <c r="KZ136" s="90"/>
      <c r="LA136" s="90"/>
      <c r="LB136" s="90"/>
      <c r="LC136" s="90"/>
      <c r="LD136" s="90"/>
      <c r="LE136" s="90"/>
      <c r="LF136" s="90"/>
      <c r="LG136" s="90"/>
      <c r="LH136" s="90"/>
      <c r="LI136" s="90"/>
      <c r="LJ136" s="90"/>
      <c r="LK136" s="90"/>
      <c r="LL136" s="90"/>
      <c r="LM136" s="90"/>
      <c r="LN136" s="90"/>
      <c r="LO136" s="90"/>
      <c r="LP136" s="90"/>
      <c r="LQ136" s="90"/>
      <c r="LR136" s="90"/>
      <c r="LS136" s="90"/>
      <c r="LT136" s="90"/>
      <c r="LU136" s="90"/>
      <c r="LV136" s="90"/>
      <c r="LW136" s="90"/>
      <c r="LX136" s="90"/>
      <c r="LY136" s="90"/>
      <c r="LZ136" s="90"/>
      <c r="MA136" s="90"/>
      <c r="MB136" s="90"/>
      <c r="MC136" s="90"/>
      <c r="MD136" s="90"/>
      <c r="ME136" s="90"/>
      <c r="MF136" s="90"/>
      <c r="MG136" s="90"/>
      <c r="MH136" s="90"/>
      <c r="MI136" s="90"/>
      <c r="MJ136" s="90"/>
      <c r="MK136" s="90"/>
      <c r="ML136" s="90"/>
      <c r="MM136" s="90"/>
      <c r="MN136" s="90"/>
      <c r="MO136" s="90"/>
      <c r="MP136" s="90"/>
      <c r="MQ136" s="90"/>
      <c r="MR136" s="90"/>
      <c r="MS136" s="90"/>
      <c r="MT136" s="90"/>
      <c r="MU136" s="90"/>
      <c r="MV136" s="90"/>
      <c r="MW136" s="90"/>
      <c r="MX136" s="90"/>
      <c r="MY136" s="90"/>
      <c r="MZ136" s="90"/>
      <c r="NA136" s="90"/>
      <c r="NB136" s="90"/>
      <c r="NC136" s="90"/>
      <c r="ND136" s="90"/>
      <c r="NE136" s="90"/>
      <c r="NF136" s="90"/>
      <c r="NG136" s="90"/>
      <c r="NH136" s="90"/>
      <c r="NI136" s="90"/>
      <c r="NJ136" s="90"/>
      <c r="NK136" s="90"/>
      <c r="NL136" s="90"/>
      <c r="NM136" s="90"/>
      <c r="NN136" s="90"/>
      <c r="NO136" s="90"/>
      <c r="NP136" s="90"/>
      <c r="NQ136" s="90"/>
      <c r="NR136" s="90"/>
      <c r="NS136" s="90"/>
      <c r="NT136" s="90"/>
      <c r="NU136" s="90"/>
      <c r="NV136" s="90"/>
      <c r="NW136" s="90"/>
      <c r="NX136" s="90"/>
      <c r="NY136" s="90"/>
      <c r="NZ136" s="90"/>
      <c r="OA136" s="90"/>
      <c r="OB136" s="90"/>
      <c r="OC136" s="90"/>
      <c r="OD136" s="90"/>
      <c r="OE136" s="90"/>
      <c r="OF136" s="90"/>
      <c r="OG136" s="90"/>
      <c r="OH136" s="90"/>
      <c r="OI136" s="90"/>
      <c r="OJ136" s="90"/>
      <c r="OK136" s="90"/>
      <c r="OL136" s="90"/>
      <c r="OM136" s="90"/>
      <c r="ON136" s="90"/>
      <c r="OO136" s="90"/>
      <c r="OP136" s="90"/>
      <c r="OQ136" s="90"/>
      <c r="OR136" s="90"/>
      <c r="OS136" s="90"/>
      <c r="OT136" s="90"/>
      <c r="OU136" s="90"/>
      <c r="OV136" s="90"/>
      <c r="OW136" s="90"/>
      <c r="OX136" s="90"/>
      <c r="OY136" s="90"/>
      <c r="OZ136" s="90"/>
      <c r="PA136" s="90"/>
      <c r="PB136" s="90"/>
      <c r="PC136" s="90"/>
      <c r="PD136" s="90"/>
      <c r="PE136" s="90"/>
      <c r="PF136" s="90"/>
      <c r="PG136" s="90"/>
      <c r="PH136" s="90"/>
      <c r="PI136" s="90"/>
      <c r="PJ136" s="90"/>
      <c r="PK136" s="90"/>
      <c r="PL136" s="90"/>
      <c r="PM136" s="90"/>
      <c r="PN136" s="90"/>
      <c r="PO136" s="90"/>
      <c r="PP136" s="90"/>
      <c r="PQ136" s="90"/>
      <c r="PR136" s="90"/>
      <c r="PS136" s="90"/>
      <c r="PT136" s="90"/>
      <c r="PU136" s="90"/>
      <c r="PV136" s="90"/>
      <c r="PW136" s="90"/>
      <c r="PX136" s="90"/>
      <c r="PY136" s="90"/>
      <c r="PZ136" s="90"/>
      <c r="QA136" s="90"/>
      <c r="QB136" s="90"/>
      <c r="QC136" s="90"/>
      <c r="QD136" s="90"/>
      <c r="QE136" s="90"/>
      <c r="QF136" s="90"/>
      <c r="QG136" s="90"/>
      <c r="QH136" s="90"/>
      <c r="QI136" s="90"/>
      <c r="QJ136" s="90"/>
      <c r="QK136" s="90"/>
      <c r="QL136" s="90"/>
      <c r="QM136" s="90"/>
      <c r="QN136" s="90"/>
      <c r="QO136" s="90"/>
      <c r="QP136" s="90"/>
      <c r="QQ136" s="90"/>
      <c r="QR136" s="90"/>
      <c r="QS136" s="90"/>
      <c r="QT136" s="90"/>
      <c r="QU136" s="90"/>
      <c r="QV136" s="90"/>
      <c r="QW136" s="90"/>
      <c r="QX136" s="90"/>
      <c r="QY136" s="90"/>
      <c r="QZ136" s="90"/>
      <c r="RA136" s="90"/>
      <c r="RB136" s="90"/>
      <c r="RC136" s="90"/>
      <c r="RD136" s="90"/>
      <c r="RE136" s="90"/>
      <c r="RF136" s="90"/>
      <c r="RG136" s="90"/>
      <c r="RH136" s="90"/>
      <c r="RI136" s="90"/>
      <c r="RJ136" s="90"/>
      <c r="RK136" s="90"/>
      <c r="RL136" s="90"/>
      <c r="RM136" s="90"/>
      <c r="RN136" s="90"/>
      <c r="RO136" s="90"/>
      <c r="RP136" s="90"/>
      <c r="RQ136" s="90"/>
      <c r="RR136" s="90"/>
      <c r="RS136" s="90"/>
      <c r="RT136" s="90"/>
      <c r="RU136" s="90"/>
      <c r="RV136" s="90"/>
      <c r="RW136" s="90"/>
      <c r="RX136" s="90"/>
      <c r="RY136" s="90"/>
      <c r="RZ136" s="90"/>
      <c r="SA136" s="90"/>
      <c r="SB136" s="90"/>
      <c r="SC136" s="90"/>
      <c r="SD136" s="90"/>
      <c r="SE136" s="90"/>
      <c r="SF136" s="90"/>
      <c r="SG136" s="90"/>
      <c r="SH136" s="90"/>
      <c r="SI136" s="90"/>
      <c r="SJ136" s="90"/>
      <c r="SK136" s="90"/>
      <c r="SL136" s="90"/>
      <c r="SM136" s="90"/>
      <c r="SN136" s="90"/>
      <c r="SO136" s="90"/>
      <c r="SP136" s="90"/>
      <c r="SQ136" s="90"/>
      <c r="SR136" s="90"/>
      <c r="SS136" s="90"/>
      <c r="ST136" s="90"/>
      <c r="SU136" s="90"/>
      <c r="SV136" s="90"/>
      <c r="SW136" s="90"/>
      <c r="SX136" s="90"/>
      <c r="SY136" s="90"/>
      <c r="SZ136" s="90"/>
      <c r="TA136" s="90"/>
      <c r="TB136" s="90"/>
      <c r="TC136" s="90"/>
      <c r="TD136" s="90"/>
      <c r="TE136" s="90"/>
      <c r="TF136" s="90"/>
      <c r="TG136" s="90"/>
      <c r="TH136" s="90"/>
      <c r="TI136" s="90"/>
      <c r="TJ136" s="90"/>
      <c r="TK136" s="90"/>
      <c r="TL136" s="90"/>
      <c r="TM136" s="90"/>
      <c r="TN136" s="90"/>
      <c r="TO136" s="90"/>
    </row>
    <row r="137" spans="1:535" x14ac:dyDescent="0.25">
      <c r="A137" s="90"/>
      <c r="B137" s="90"/>
      <c r="C137" s="90"/>
      <c r="D137" s="96"/>
      <c r="E137" s="90"/>
      <c r="F137" s="90"/>
      <c r="G137" s="90"/>
      <c r="H137" s="90"/>
      <c r="I137" s="90"/>
      <c r="J137" s="90"/>
      <c r="K137" s="97"/>
      <c r="L137" s="97"/>
      <c r="M137" s="97"/>
      <c r="N137" s="97"/>
      <c r="O137" s="97"/>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c r="IW137" s="90"/>
      <c r="IX137" s="90"/>
      <c r="IY137" s="90"/>
      <c r="IZ137" s="90"/>
      <c r="JA137" s="90"/>
      <c r="JB137" s="90"/>
      <c r="JC137" s="90"/>
      <c r="JD137" s="90"/>
      <c r="JE137" s="90"/>
      <c r="JF137" s="90"/>
      <c r="JG137" s="90"/>
      <c r="JH137" s="90"/>
      <c r="JI137" s="90"/>
      <c r="JJ137" s="90"/>
      <c r="JK137" s="90"/>
      <c r="JL137" s="90"/>
      <c r="JM137" s="90"/>
      <c r="JN137" s="90"/>
      <c r="JO137" s="90"/>
      <c r="JP137" s="90"/>
      <c r="JQ137" s="90"/>
      <c r="JR137" s="90"/>
      <c r="JS137" s="90"/>
      <c r="JT137" s="90"/>
      <c r="JU137" s="90"/>
      <c r="JV137" s="90"/>
      <c r="JW137" s="90"/>
      <c r="JX137" s="90"/>
      <c r="JY137" s="90"/>
      <c r="JZ137" s="90"/>
      <c r="KA137" s="90"/>
      <c r="KB137" s="90"/>
      <c r="KC137" s="90"/>
      <c r="KD137" s="90"/>
      <c r="KE137" s="90"/>
      <c r="KF137" s="90"/>
      <c r="KG137" s="90"/>
      <c r="KH137" s="90"/>
      <c r="KI137" s="90"/>
      <c r="KJ137" s="90"/>
      <c r="KK137" s="90"/>
      <c r="KL137" s="90"/>
      <c r="KM137" s="90"/>
      <c r="KN137" s="90"/>
      <c r="KO137" s="90"/>
      <c r="KP137" s="90"/>
      <c r="KQ137" s="90"/>
      <c r="KR137" s="90"/>
      <c r="KS137" s="90"/>
      <c r="KT137" s="90"/>
      <c r="KU137" s="90"/>
      <c r="KV137" s="90"/>
      <c r="KW137" s="90"/>
      <c r="KX137" s="90"/>
      <c r="KY137" s="90"/>
      <c r="KZ137" s="90"/>
      <c r="LA137" s="90"/>
      <c r="LB137" s="90"/>
      <c r="LC137" s="90"/>
      <c r="LD137" s="90"/>
      <c r="LE137" s="90"/>
      <c r="LF137" s="90"/>
      <c r="LG137" s="90"/>
      <c r="LH137" s="90"/>
      <c r="LI137" s="90"/>
      <c r="LJ137" s="90"/>
      <c r="LK137" s="90"/>
      <c r="LL137" s="90"/>
      <c r="LM137" s="90"/>
      <c r="LN137" s="90"/>
      <c r="LO137" s="90"/>
      <c r="LP137" s="90"/>
      <c r="LQ137" s="90"/>
      <c r="LR137" s="90"/>
      <c r="LS137" s="90"/>
      <c r="LT137" s="90"/>
      <c r="LU137" s="90"/>
      <c r="LV137" s="90"/>
      <c r="LW137" s="90"/>
      <c r="LX137" s="90"/>
      <c r="LY137" s="90"/>
      <c r="LZ137" s="90"/>
      <c r="MA137" s="90"/>
      <c r="MB137" s="90"/>
      <c r="MC137" s="90"/>
      <c r="MD137" s="90"/>
      <c r="ME137" s="90"/>
      <c r="MF137" s="90"/>
      <c r="MG137" s="90"/>
      <c r="MH137" s="90"/>
      <c r="MI137" s="90"/>
      <c r="MJ137" s="90"/>
      <c r="MK137" s="90"/>
      <c r="ML137" s="90"/>
      <c r="MM137" s="90"/>
      <c r="MN137" s="90"/>
      <c r="MO137" s="90"/>
      <c r="MP137" s="90"/>
      <c r="MQ137" s="90"/>
      <c r="MR137" s="90"/>
      <c r="MS137" s="90"/>
      <c r="MT137" s="90"/>
      <c r="MU137" s="90"/>
      <c r="MV137" s="90"/>
      <c r="MW137" s="90"/>
      <c r="MX137" s="90"/>
      <c r="MY137" s="90"/>
      <c r="MZ137" s="90"/>
      <c r="NA137" s="90"/>
      <c r="NB137" s="90"/>
      <c r="NC137" s="90"/>
      <c r="ND137" s="90"/>
      <c r="NE137" s="90"/>
      <c r="NF137" s="90"/>
      <c r="NG137" s="90"/>
      <c r="NH137" s="90"/>
      <c r="NI137" s="90"/>
      <c r="NJ137" s="90"/>
      <c r="NK137" s="90"/>
      <c r="NL137" s="90"/>
      <c r="NM137" s="90"/>
      <c r="NN137" s="90"/>
      <c r="NO137" s="90"/>
      <c r="NP137" s="90"/>
      <c r="NQ137" s="90"/>
      <c r="NR137" s="90"/>
      <c r="NS137" s="90"/>
      <c r="NT137" s="90"/>
      <c r="NU137" s="90"/>
      <c r="NV137" s="90"/>
      <c r="NW137" s="90"/>
      <c r="NX137" s="90"/>
      <c r="NY137" s="90"/>
      <c r="NZ137" s="90"/>
      <c r="OA137" s="90"/>
      <c r="OB137" s="90"/>
      <c r="OC137" s="90"/>
      <c r="OD137" s="90"/>
      <c r="OE137" s="90"/>
      <c r="OF137" s="90"/>
      <c r="OG137" s="90"/>
      <c r="OH137" s="90"/>
      <c r="OI137" s="90"/>
      <c r="OJ137" s="90"/>
      <c r="OK137" s="90"/>
      <c r="OL137" s="90"/>
      <c r="OM137" s="90"/>
      <c r="ON137" s="90"/>
      <c r="OO137" s="90"/>
      <c r="OP137" s="90"/>
      <c r="OQ137" s="90"/>
      <c r="OR137" s="90"/>
      <c r="OS137" s="90"/>
      <c r="OT137" s="90"/>
      <c r="OU137" s="90"/>
      <c r="OV137" s="90"/>
      <c r="OW137" s="90"/>
      <c r="OX137" s="90"/>
      <c r="OY137" s="90"/>
      <c r="OZ137" s="90"/>
      <c r="PA137" s="90"/>
      <c r="PB137" s="90"/>
      <c r="PC137" s="90"/>
      <c r="PD137" s="90"/>
      <c r="PE137" s="90"/>
      <c r="PF137" s="90"/>
      <c r="PG137" s="90"/>
      <c r="PH137" s="90"/>
      <c r="PI137" s="90"/>
      <c r="PJ137" s="90"/>
      <c r="PK137" s="90"/>
      <c r="PL137" s="90"/>
      <c r="PM137" s="90"/>
      <c r="PN137" s="90"/>
      <c r="PO137" s="90"/>
      <c r="PP137" s="90"/>
      <c r="PQ137" s="90"/>
      <c r="PR137" s="90"/>
      <c r="PS137" s="90"/>
      <c r="PT137" s="90"/>
      <c r="PU137" s="90"/>
      <c r="PV137" s="90"/>
      <c r="PW137" s="90"/>
      <c r="PX137" s="90"/>
      <c r="PY137" s="90"/>
      <c r="PZ137" s="90"/>
      <c r="QA137" s="90"/>
      <c r="QB137" s="90"/>
      <c r="QC137" s="90"/>
      <c r="QD137" s="90"/>
      <c r="QE137" s="90"/>
      <c r="QF137" s="90"/>
      <c r="QG137" s="90"/>
      <c r="QH137" s="90"/>
      <c r="QI137" s="90"/>
      <c r="QJ137" s="90"/>
      <c r="QK137" s="90"/>
      <c r="QL137" s="90"/>
      <c r="QM137" s="90"/>
      <c r="QN137" s="90"/>
      <c r="QO137" s="90"/>
      <c r="QP137" s="90"/>
      <c r="QQ137" s="90"/>
      <c r="QR137" s="90"/>
      <c r="QS137" s="90"/>
      <c r="QT137" s="90"/>
      <c r="QU137" s="90"/>
      <c r="QV137" s="90"/>
      <c r="QW137" s="90"/>
      <c r="QX137" s="90"/>
      <c r="QY137" s="90"/>
      <c r="QZ137" s="90"/>
      <c r="RA137" s="90"/>
      <c r="RB137" s="90"/>
      <c r="RC137" s="90"/>
      <c r="RD137" s="90"/>
      <c r="RE137" s="90"/>
      <c r="RF137" s="90"/>
      <c r="RG137" s="90"/>
      <c r="RH137" s="90"/>
      <c r="RI137" s="90"/>
      <c r="RJ137" s="90"/>
      <c r="RK137" s="90"/>
      <c r="RL137" s="90"/>
      <c r="RM137" s="90"/>
      <c r="RN137" s="90"/>
      <c r="RO137" s="90"/>
      <c r="RP137" s="90"/>
      <c r="RQ137" s="90"/>
      <c r="RR137" s="90"/>
      <c r="RS137" s="90"/>
      <c r="RT137" s="90"/>
      <c r="RU137" s="90"/>
      <c r="RV137" s="90"/>
      <c r="RW137" s="90"/>
      <c r="RX137" s="90"/>
      <c r="RY137" s="90"/>
      <c r="RZ137" s="90"/>
      <c r="SA137" s="90"/>
      <c r="SB137" s="90"/>
      <c r="SC137" s="90"/>
      <c r="SD137" s="90"/>
      <c r="SE137" s="90"/>
      <c r="SF137" s="90"/>
      <c r="SG137" s="90"/>
      <c r="SH137" s="90"/>
      <c r="SI137" s="90"/>
      <c r="SJ137" s="90"/>
      <c r="SK137" s="90"/>
      <c r="SL137" s="90"/>
      <c r="SM137" s="90"/>
      <c r="SN137" s="90"/>
      <c r="SO137" s="90"/>
      <c r="SP137" s="90"/>
      <c r="SQ137" s="90"/>
      <c r="SR137" s="90"/>
      <c r="SS137" s="90"/>
      <c r="ST137" s="90"/>
      <c r="SU137" s="90"/>
      <c r="SV137" s="90"/>
      <c r="SW137" s="90"/>
      <c r="SX137" s="90"/>
      <c r="SY137" s="90"/>
      <c r="SZ137" s="90"/>
      <c r="TA137" s="90"/>
      <c r="TB137" s="90"/>
      <c r="TC137" s="90"/>
      <c r="TD137" s="90"/>
      <c r="TE137" s="90"/>
      <c r="TF137" s="90"/>
      <c r="TG137" s="90"/>
      <c r="TH137" s="90"/>
      <c r="TI137" s="90"/>
      <c r="TJ137" s="90"/>
      <c r="TK137" s="90"/>
      <c r="TL137" s="90"/>
      <c r="TM137" s="90"/>
      <c r="TN137" s="90"/>
      <c r="TO137" s="90"/>
    </row>
    <row r="138" spans="1:535" x14ac:dyDescent="0.25">
      <c r="A138" s="90"/>
      <c r="B138" s="90"/>
      <c r="C138" s="90"/>
      <c r="D138" s="96"/>
      <c r="E138" s="90"/>
      <c r="F138" s="90"/>
      <c r="G138" s="90"/>
      <c r="H138" s="90"/>
      <c r="I138" s="90"/>
      <c r="J138" s="90"/>
      <c r="K138" s="97"/>
      <c r="L138" s="97"/>
      <c r="M138" s="97"/>
      <c r="N138" s="97"/>
      <c r="O138" s="97"/>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c r="IW138" s="90"/>
      <c r="IX138" s="90"/>
      <c r="IY138" s="90"/>
      <c r="IZ138" s="90"/>
      <c r="JA138" s="90"/>
      <c r="JB138" s="90"/>
      <c r="JC138" s="90"/>
      <c r="JD138" s="90"/>
      <c r="JE138" s="90"/>
      <c r="JF138" s="90"/>
      <c r="JG138" s="90"/>
      <c r="JH138" s="90"/>
      <c r="JI138" s="90"/>
      <c r="JJ138" s="90"/>
      <c r="JK138" s="90"/>
      <c r="JL138" s="90"/>
      <c r="JM138" s="90"/>
      <c r="JN138" s="90"/>
      <c r="JO138" s="90"/>
      <c r="JP138" s="90"/>
      <c r="JQ138" s="90"/>
      <c r="JR138" s="90"/>
      <c r="JS138" s="90"/>
      <c r="JT138" s="90"/>
      <c r="JU138" s="90"/>
      <c r="JV138" s="90"/>
      <c r="JW138" s="90"/>
      <c r="JX138" s="90"/>
      <c r="JY138" s="90"/>
      <c r="JZ138" s="90"/>
      <c r="KA138" s="90"/>
      <c r="KB138" s="90"/>
      <c r="KC138" s="90"/>
      <c r="KD138" s="90"/>
      <c r="KE138" s="90"/>
      <c r="KF138" s="90"/>
      <c r="KG138" s="90"/>
      <c r="KH138" s="90"/>
      <c r="KI138" s="90"/>
      <c r="KJ138" s="90"/>
      <c r="KK138" s="90"/>
      <c r="KL138" s="90"/>
      <c r="KM138" s="90"/>
      <c r="KN138" s="90"/>
      <c r="KO138" s="90"/>
      <c r="KP138" s="90"/>
      <c r="KQ138" s="90"/>
      <c r="KR138" s="90"/>
      <c r="KS138" s="90"/>
      <c r="KT138" s="90"/>
      <c r="KU138" s="90"/>
      <c r="KV138" s="90"/>
      <c r="KW138" s="90"/>
      <c r="KX138" s="90"/>
      <c r="KY138" s="90"/>
      <c r="KZ138" s="90"/>
      <c r="LA138" s="90"/>
      <c r="LB138" s="90"/>
      <c r="LC138" s="90"/>
      <c r="LD138" s="90"/>
      <c r="LE138" s="90"/>
      <c r="LF138" s="90"/>
      <c r="LG138" s="90"/>
      <c r="LH138" s="90"/>
      <c r="LI138" s="90"/>
      <c r="LJ138" s="90"/>
      <c r="LK138" s="90"/>
      <c r="LL138" s="90"/>
      <c r="LM138" s="90"/>
      <c r="LN138" s="90"/>
      <c r="LO138" s="90"/>
      <c r="LP138" s="90"/>
      <c r="LQ138" s="90"/>
      <c r="LR138" s="90"/>
      <c r="LS138" s="90"/>
      <c r="LT138" s="90"/>
      <c r="LU138" s="90"/>
      <c r="LV138" s="90"/>
      <c r="LW138" s="90"/>
      <c r="LX138" s="90"/>
      <c r="LY138" s="90"/>
      <c r="LZ138" s="90"/>
      <c r="MA138" s="90"/>
      <c r="MB138" s="90"/>
      <c r="MC138" s="90"/>
      <c r="MD138" s="90"/>
      <c r="ME138" s="90"/>
      <c r="MF138" s="90"/>
      <c r="MG138" s="90"/>
      <c r="MH138" s="90"/>
      <c r="MI138" s="90"/>
      <c r="MJ138" s="90"/>
      <c r="MK138" s="90"/>
      <c r="ML138" s="90"/>
      <c r="MM138" s="90"/>
      <c r="MN138" s="90"/>
      <c r="MO138" s="90"/>
      <c r="MP138" s="90"/>
      <c r="MQ138" s="90"/>
      <c r="MR138" s="90"/>
      <c r="MS138" s="90"/>
      <c r="MT138" s="90"/>
      <c r="MU138" s="90"/>
      <c r="MV138" s="90"/>
      <c r="MW138" s="90"/>
      <c r="MX138" s="90"/>
      <c r="MY138" s="90"/>
      <c r="MZ138" s="90"/>
      <c r="NA138" s="90"/>
      <c r="NB138" s="90"/>
      <c r="NC138" s="90"/>
      <c r="ND138" s="90"/>
      <c r="NE138" s="90"/>
      <c r="NF138" s="90"/>
      <c r="NG138" s="90"/>
      <c r="NH138" s="90"/>
      <c r="NI138" s="90"/>
      <c r="NJ138" s="90"/>
      <c r="NK138" s="90"/>
      <c r="NL138" s="90"/>
      <c r="NM138" s="90"/>
      <c r="NN138" s="90"/>
      <c r="NO138" s="90"/>
      <c r="NP138" s="90"/>
      <c r="NQ138" s="90"/>
      <c r="NR138" s="90"/>
      <c r="NS138" s="90"/>
      <c r="NT138" s="90"/>
      <c r="NU138" s="90"/>
      <c r="NV138" s="90"/>
      <c r="NW138" s="90"/>
      <c r="NX138" s="90"/>
      <c r="NY138" s="90"/>
      <c r="NZ138" s="90"/>
      <c r="OA138" s="90"/>
      <c r="OB138" s="90"/>
      <c r="OC138" s="90"/>
      <c r="OD138" s="90"/>
      <c r="OE138" s="90"/>
      <c r="OF138" s="90"/>
      <c r="OG138" s="90"/>
      <c r="OH138" s="90"/>
      <c r="OI138" s="90"/>
      <c r="OJ138" s="90"/>
      <c r="OK138" s="90"/>
      <c r="OL138" s="90"/>
      <c r="OM138" s="90"/>
      <c r="ON138" s="90"/>
      <c r="OO138" s="90"/>
      <c r="OP138" s="90"/>
      <c r="OQ138" s="90"/>
      <c r="OR138" s="90"/>
      <c r="OS138" s="90"/>
      <c r="OT138" s="90"/>
      <c r="OU138" s="90"/>
      <c r="OV138" s="90"/>
      <c r="OW138" s="90"/>
      <c r="OX138" s="90"/>
      <c r="OY138" s="90"/>
      <c r="OZ138" s="90"/>
      <c r="PA138" s="90"/>
      <c r="PB138" s="90"/>
      <c r="PC138" s="90"/>
      <c r="PD138" s="90"/>
      <c r="PE138" s="90"/>
      <c r="PF138" s="90"/>
      <c r="PG138" s="90"/>
      <c r="PH138" s="90"/>
      <c r="PI138" s="90"/>
      <c r="PJ138" s="90"/>
      <c r="PK138" s="90"/>
      <c r="PL138" s="90"/>
      <c r="PM138" s="90"/>
      <c r="PN138" s="90"/>
      <c r="PO138" s="90"/>
      <c r="PP138" s="90"/>
      <c r="PQ138" s="90"/>
      <c r="PR138" s="90"/>
      <c r="PS138" s="90"/>
      <c r="PT138" s="90"/>
      <c r="PU138" s="90"/>
      <c r="PV138" s="90"/>
      <c r="PW138" s="90"/>
      <c r="PX138" s="90"/>
      <c r="PY138" s="90"/>
      <c r="PZ138" s="90"/>
      <c r="QA138" s="90"/>
      <c r="QB138" s="90"/>
      <c r="QC138" s="90"/>
      <c r="QD138" s="90"/>
      <c r="QE138" s="90"/>
      <c r="QF138" s="90"/>
      <c r="QG138" s="90"/>
      <c r="QH138" s="90"/>
      <c r="QI138" s="90"/>
      <c r="QJ138" s="90"/>
      <c r="QK138" s="90"/>
      <c r="QL138" s="90"/>
      <c r="QM138" s="90"/>
      <c r="QN138" s="90"/>
      <c r="QO138" s="90"/>
      <c r="QP138" s="90"/>
      <c r="QQ138" s="90"/>
      <c r="QR138" s="90"/>
      <c r="QS138" s="90"/>
      <c r="QT138" s="90"/>
      <c r="QU138" s="90"/>
      <c r="QV138" s="90"/>
      <c r="QW138" s="90"/>
      <c r="QX138" s="90"/>
      <c r="QY138" s="90"/>
      <c r="QZ138" s="90"/>
      <c r="RA138" s="90"/>
      <c r="RB138" s="90"/>
      <c r="RC138" s="90"/>
      <c r="RD138" s="90"/>
      <c r="RE138" s="90"/>
      <c r="RF138" s="90"/>
      <c r="RG138" s="90"/>
      <c r="RH138" s="90"/>
      <c r="RI138" s="90"/>
      <c r="RJ138" s="90"/>
      <c r="RK138" s="90"/>
      <c r="RL138" s="90"/>
      <c r="RM138" s="90"/>
      <c r="RN138" s="90"/>
      <c r="RO138" s="90"/>
      <c r="RP138" s="90"/>
      <c r="RQ138" s="90"/>
      <c r="RR138" s="90"/>
      <c r="RS138" s="90"/>
      <c r="RT138" s="90"/>
      <c r="RU138" s="90"/>
      <c r="RV138" s="90"/>
      <c r="RW138" s="90"/>
      <c r="RX138" s="90"/>
      <c r="RY138" s="90"/>
      <c r="RZ138" s="90"/>
      <c r="SA138" s="90"/>
      <c r="SB138" s="90"/>
      <c r="SC138" s="90"/>
      <c r="SD138" s="90"/>
      <c r="SE138" s="90"/>
      <c r="SF138" s="90"/>
      <c r="SG138" s="90"/>
      <c r="SH138" s="90"/>
      <c r="SI138" s="90"/>
      <c r="SJ138" s="90"/>
      <c r="SK138" s="90"/>
      <c r="SL138" s="90"/>
      <c r="SM138" s="90"/>
      <c r="SN138" s="90"/>
      <c r="SO138" s="90"/>
      <c r="SP138" s="90"/>
      <c r="SQ138" s="90"/>
      <c r="SR138" s="90"/>
      <c r="SS138" s="90"/>
      <c r="ST138" s="90"/>
      <c r="SU138" s="90"/>
      <c r="SV138" s="90"/>
      <c r="SW138" s="90"/>
      <c r="SX138" s="90"/>
      <c r="SY138" s="90"/>
      <c r="SZ138" s="90"/>
      <c r="TA138" s="90"/>
      <c r="TB138" s="90"/>
      <c r="TC138" s="90"/>
      <c r="TD138" s="90"/>
      <c r="TE138" s="90"/>
      <c r="TF138" s="90"/>
      <c r="TG138" s="90"/>
      <c r="TH138" s="90"/>
      <c r="TI138" s="90"/>
      <c r="TJ138" s="90"/>
      <c r="TK138" s="90"/>
      <c r="TL138" s="90"/>
      <c r="TM138" s="90"/>
      <c r="TN138" s="90"/>
      <c r="TO138" s="90"/>
    </row>
    <row r="139" spans="1:535" x14ac:dyDescent="0.25">
      <c r="A139" s="90"/>
      <c r="B139" s="90"/>
      <c r="C139" s="90"/>
      <c r="D139" s="96"/>
      <c r="E139" s="90"/>
      <c r="F139" s="90"/>
      <c r="G139" s="90"/>
      <c r="H139" s="90"/>
      <c r="I139" s="90"/>
      <c r="J139" s="90"/>
      <c r="K139" s="97"/>
      <c r="L139" s="97"/>
      <c r="M139" s="97"/>
      <c r="N139" s="97"/>
      <c r="O139" s="97"/>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c r="IW139" s="90"/>
      <c r="IX139" s="90"/>
      <c r="IY139" s="90"/>
      <c r="IZ139" s="90"/>
      <c r="JA139" s="90"/>
      <c r="JB139" s="90"/>
      <c r="JC139" s="90"/>
      <c r="JD139" s="90"/>
      <c r="JE139" s="90"/>
      <c r="JF139" s="90"/>
      <c r="JG139" s="90"/>
      <c r="JH139" s="90"/>
      <c r="JI139" s="90"/>
      <c r="JJ139" s="90"/>
      <c r="JK139" s="90"/>
      <c r="JL139" s="90"/>
      <c r="JM139" s="90"/>
      <c r="JN139" s="90"/>
      <c r="JO139" s="90"/>
      <c r="JP139" s="90"/>
      <c r="JQ139" s="90"/>
      <c r="JR139" s="90"/>
      <c r="JS139" s="90"/>
      <c r="JT139" s="90"/>
      <c r="JU139" s="90"/>
      <c r="JV139" s="90"/>
      <c r="JW139" s="90"/>
      <c r="JX139" s="90"/>
      <c r="JY139" s="90"/>
      <c r="JZ139" s="90"/>
      <c r="KA139" s="90"/>
      <c r="KB139" s="90"/>
      <c r="KC139" s="90"/>
      <c r="KD139" s="90"/>
      <c r="KE139" s="90"/>
      <c r="KF139" s="90"/>
      <c r="KG139" s="90"/>
      <c r="KH139" s="90"/>
      <c r="KI139" s="90"/>
      <c r="KJ139" s="90"/>
      <c r="KK139" s="90"/>
      <c r="KL139" s="90"/>
      <c r="KM139" s="90"/>
      <c r="KN139" s="90"/>
      <c r="KO139" s="90"/>
      <c r="KP139" s="90"/>
      <c r="KQ139" s="90"/>
      <c r="KR139" s="90"/>
      <c r="KS139" s="90"/>
      <c r="KT139" s="90"/>
      <c r="KU139" s="90"/>
      <c r="KV139" s="90"/>
      <c r="KW139" s="90"/>
      <c r="KX139" s="90"/>
      <c r="KY139" s="90"/>
      <c r="KZ139" s="90"/>
      <c r="LA139" s="90"/>
      <c r="LB139" s="90"/>
      <c r="LC139" s="90"/>
      <c r="LD139" s="90"/>
      <c r="LE139" s="90"/>
      <c r="LF139" s="90"/>
      <c r="LG139" s="90"/>
      <c r="LH139" s="90"/>
      <c r="LI139" s="90"/>
      <c r="LJ139" s="90"/>
      <c r="LK139" s="90"/>
      <c r="LL139" s="90"/>
      <c r="LM139" s="90"/>
      <c r="LN139" s="90"/>
      <c r="LO139" s="90"/>
      <c r="LP139" s="90"/>
      <c r="LQ139" s="90"/>
      <c r="LR139" s="90"/>
      <c r="LS139" s="90"/>
      <c r="LT139" s="90"/>
      <c r="LU139" s="90"/>
      <c r="LV139" s="90"/>
      <c r="LW139" s="90"/>
      <c r="LX139" s="90"/>
      <c r="LY139" s="90"/>
      <c r="LZ139" s="90"/>
      <c r="MA139" s="90"/>
      <c r="MB139" s="90"/>
      <c r="MC139" s="90"/>
      <c r="MD139" s="90"/>
      <c r="ME139" s="90"/>
      <c r="MF139" s="90"/>
      <c r="MG139" s="90"/>
      <c r="MH139" s="90"/>
      <c r="MI139" s="90"/>
      <c r="MJ139" s="90"/>
      <c r="MK139" s="90"/>
      <c r="ML139" s="90"/>
      <c r="MM139" s="90"/>
      <c r="MN139" s="90"/>
      <c r="MO139" s="90"/>
      <c r="MP139" s="90"/>
      <c r="MQ139" s="90"/>
      <c r="MR139" s="90"/>
      <c r="MS139" s="90"/>
      <c r="MT139" s="90"/>
      <c r="MU139" s="90"/>
      <c r="MV139" s="90"/>
      <c r="MW139" s="90"/>
      <c r="MX139" s="90"/>
      <c r="MY139" s="90"/>
      <c r="MZ139" s="90"/>
      <c r="NA139" s="90"/>
      <c r="NB139" s="90"/>
      <c r="NC139" s="90"/>
      <c r="ND139" s="90"/>
      <c r="NE139" s="90"/>
      <c r="NF139" s="90"/>
      <c r="NG139" s="90"/>
      <c r="NH139" s="90"/>
      <c r="NI139" s="90"/>
      <c r="NJ139" s="90"/>
      <c r="NK139" s="90"/>
      <c r="NL139" s="90"/>
      <c r="NM139" s="90"/>
      <c r="NN139" s="90"/>
      <c r="NO139" s="90"/>
      <c r="NP139" s="90"/>
      <c r="NQ139" s="90"/>
      <c r="NR139" s="90"/>
      <c r="NS139" s="90"/>
      <c r="NT139" s="90"/>
      <c r="NU139" s="90"/>
      <c r="NV139" s="90"/>
      <c r="NW139" s="90"/>
      <c r="NX139" s="90"/>
      <c r="NY139" s="90"/>
      <c r="NZ139" s="90"/>
      <c r="OA139" s="90"/>
      <c r="OB139" s="90"/>
      <c r="OC139" s="90"/>
      <c r="OD139" s="90"/>
      <c r="OE139" s="90"/>
      <c r="OF139" s="90"/>
      <c r="OG139" s="90"/>
      <c r="OH139" s="90"/>
      <c r="OI139" s="90"/>
      <c r="OJ139" s="90"/>
      <c r="OK139" s="90"/>
      <c r="OL139" s="90"/>
      <c r="OM139" s="90"/>
      <c r="ON139" s="90"/>
      <c r="OO139" s="90"/>
      <c r="OP139" s="90"/>
      <c r="OQ139" s="90"/>
      <c r="OR139" s="90"/>
      <c r="OS139" s="90"/>
      <c r="OT139" s="90"/>
      <c r="OU139" s="90"/>
      <c r="OV139" s="90"/>
      <c r="OW139" s="90"/>
      <c r="OX139" s="90"/>
      <c r="OY139" s="90"/>
      <c r="OZ139" s="90"/>
      <c r="PA139" s="90"/>
      <c r="PB139" s="90"/>
      <c r="PC139" s="90"/>
      <c r="PD139" s="90"/>
      <c r="PE139" s="90"/>
      <c r="PF139" s="90"/>
      <c r="PG139" s="90"/>
      <c r="PH139" s="90"/>
      <c r="PI139" s="90"/>
      <c r="PJ139" s="90"/>
      <c r="PK139" s="90"/>
      <c r="PL139" s="90"/>
      <c r="PM139" s="90"/>
      <c r="PN139" s="90"/>
      <c r="PO139" s="90"/>
      <c r="PP139" s="90"/>
      <c r="PQ139" s="90"/>
      <c r="PR139" s="90"/>
      <c r="PS139" s="90"/>
      <c r="PT139" s="90"/>
      <c r="PU139" s="90"/>
      <c r="PV139" s="90"/>
      <c r="PW139" s="90"/>
      <c r="PX139" s="90"/>
      <c r="PY139" s="90"/>
      <c r="PZ139" s="90"/>
      <c r="QA139" s="90"/>
      <c r="QB139" s="90"/>
      <c r="QC139" s="90"/>
      <c r="QD139" s="90"/>
      <c r="QE139" s="90"/>
      <c r="QF139" s="90"/>
      <c r="QG139" s="90"/>
      <c r="QH139" s="90"/>
      <c r="QI139" s="90"/>
      <c r="QJ139" s="90"/>
      <c r="QK139" s="90"/>
      <c r="QL139" s="90"/>
      <c r="QM139" s="90"/>
      <c r="QN139" s="90"/>
      <c r="QO139" s="90"/>
      <c r="QP139" s="90"/>
      <c r="QQ139" s="90"/>
      <c r="QR139" s="90"/>
      <c r="QS139" s="90"/>
      <c r="QT139" s="90"/>
      <c r="QU139" s="90"/>
      <c r="QV139" s="90"/>
      <c r="QW139" s="90"/>
      <c r="QX139" s="90"/>
      <c r="QY139" s="90"/>
      <c r="QZ139" s="90"/>
      <c r="RA139" s="90"/>
      <c r="RB139" s="90"/>
      <c r="RC139" s="90"/>
      <c r="RD139" s="90"/>
      <c r="RE139" s="90"/>
      <c r="RF139" s="90"/>
      <c r="RG139" s="90"/>
      <c r="RH139" s="90"/>
      <c r="RI139" s="90"/>
      <c r="RJ139" s="90"/>
      <c r="RK139" s="90"/>
      <c r="RL139" s="90"/>
      <c r="RM139" s="90"/>
      <c r="RN139" s="90"/>
      <c r="RO139" s="90"/>
      <c r="RP139" s="90"/>
      <c r="RQ139" s="90"/>
      <c r="RR139" s="90"/>
      <c r="RS139" s="90"/>
      <c r="RT139" s="90"/>
      <c r="RU139" s="90"/>
      <c r="RV139" s="90"/>
      <c r="RW139" s="90"/>
      <c r="RX139" s="90"/>
      <c r="RY139" s="90"/>
      <c r="RZ139" s="90"/>
      <c r="SA139" s="90"/>
      <c r="SB139" s="90"/>
      <c r="SC139" s="90"/>
      <c r="SD139" s="90"/>
      <c r="SE139" s="90"/>
      <c r="SF139" s="90"/>
      <c r="SG139" s="90"/>
      <c r="SH139" s="90"/>
      <c r="SI139" s="90"/>
      <c r="SJ139" s="90"/>
      <c r="SK139" s="90"/>
      <c r="SL139" s="90"/>
      <c r="SM139" s="90"/>
      <c r="SN139" s="90"/>
      <c r="SO139" s="90"/>
      <c r="SP139" s="90"/>
      <c r="SQ139" s="90"/>
      <c r="SR139" s="90"/>
      <c r="SS139" s="90"/>
      <c r="ST139" s="90"/>
      <c r="SU139" s="90"/>
      <c r="SV139" s="90"/>
      <c r="SW139" s="90"/>
      <c r="SX139" s="90"/>
      <c r="SY139" s="90"/>
      <c r="SZ139" s="90"/>
      <c r="TA139" s="90"/>
      <c r="TB139" s="90"/>
      <c r="TC139" s="90"/>
      <c r="TD139" s="90"/>
      <c r="TE139" s="90"/>
      <c r="TF139" s="90"/>
      <c r="TG139" s="90"/>
      <c r="TH139" s="90"/>
      <c r="TI139" s="90"/>
      <c r="TJ139" s="90"/>
      <c r="TK139" s="90"/>
      <c r="TL139" s="90"/>
      <c r="TM139" s="90"/>
      <c r="TN139" s="90"/>
      <c r="TO139" s="90"/>
    </row>
    <row r="140" spans="1:535" x14ac:dyDescent="0.25">
      <c r="A140" s="90"/>
      <c r="B140" s="90"/>
      <c r="C140" s="90"/>
      <c r="D140" s="96"/>
      <c r="E140" s="90"/>
      <c r="F140" s="90"/>
      <c r="G140" s="90"/>
      <c r="H140" s="90"/>
      <c r="I140" s="90"/>
      <c r="J140" s="90"/>
      <c r="K140" s="97"/>
      <c r="L140" s="97"/>
      <c r="M140" s="97"/>
      <c r="N140" s="97"/>
      <c r="O140" s="97"/>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c r="IW140" s="90"/>
      <c r="IX140" s="90"/>
      <c r="IY140" s="90"/>
      <c r="IZ140" s="90"/>
      <c r="JA140" s="90"/>
      <c r="JB140" s="90"/>
      <c r="JC140" s="90"/>
      <c r="JD140" s="90"/>
      <c r="JE140" s="90"/>
      <c r="JF140" s="90"/>
      <c r="JG140" s="90"/>
      <c r="JH140" s="90"/>
      <c r="JI140" s="90"/>
      <c r="JJ140" s="90"/>
      <c r="JK140" s="90"/>
      <c r="JL140" s="90"/>
      <c r="JM140" s="90"/>
      <c r="JN140" s="90"/>
      <c r="JO140" s="90"/>
      <c r="JP140" s="90"/>
      <c r="JQ140" s="90"/>
      <c r="JR140" s="90"/>
      <c r="JS140" s="90"/>
      <c r="JT140" s="90"/>
      <c r="JU140" s="90"/>
      <c r="JV140" s="90"/>
      <c r="JW140" s="90"/>
      <c r="JX140" s="90"/>
      <c r="JY140" s="90"/>
      <c r="JZ140" s="90"/>
      <c r="KA140" s="90"/>
      <c r="KB140" s="90"/>
      <c r="KC140" s="90"/>
      <c r="KD140" s="90"/>
      <c r="KE140" s="90"/>
      <c r="KF140" s="90"/>
      <c r="KG140" s="90"/>
      <c r="KH140" s="90"/>
      <c r="KI140" s="90"/>
      <c r="KJ140" s="90"/>
      <c r="KK140" s="90"/>
      <c r="KL140" s="90"/>
      <c r="KM140" s="90"/>
      <c r="KN140" s="90"/>
      <c r="KO140" s="90"/>
      <c r="KP140" s="90"/>
      <c r="KQ140" s="90"/>
      <c r="KR140" s="90"/>
      <c r="KS140" s="90"/>
      <c r="KT140" s="90"/>
      <c r="KU140" s="90"/>
      <c r="KV140" s="90"/>
      <c r="KW140" s="90"/>
      <c r="KX140" s="90"/>
      <c r="KY140" s="90"/>
      <c r="KZ140" s="90"/>
      <c r="LA140" s="90"/>
      <c r="LB140" s="90"/>
      <c r="LC140" s="90"/>
      <c r="LD140" s="90"/>
      <c r="LE140" s="90"/>
      <c r="LF140" s="90"/>
      <c r="LG140" s="90"/>
      <c r="LH140" s="90"/>
      <c r="LI140" s="90"/>
      <c r="LJ140" s="90"/>
      <c r="LK140" s="90"/>
      <c r="LL140" s="90"/>
      <c r="LM140" s="90"/>
      <c r="LN140" s="90"/>
      <c r="LO140" s="90"/>
      <c r="LP140" s="90"/>
      <c r="LQ140" s="90"/>
      <c r="LR140" s="90"/>
      <c r="LS140" s="90"/>
      <c r="LT140" s="90"/>
      <c r="LU140" s="90"/>
      <c r="LV140" s="90"/>
      <c r="LW140" s="90"/>
      <c r="LX140" s="90"/>
      <c r="LY140" s="90"/>
      <c r="LZ140" s="90"/>
      <c r="MA140" s="90"/>
      <c r="MB140" s="90"/>
      <c r="MC140" s="90"/>
      <c r="MD140" s="90"/>
      <c r="ME140" s="90"/>
      <c r="MF140" s="90"/>
      <c r="MG140" s="90"/>
      <c r="MH140" s="90"/>
      <c r="MI140" s="90"/>
      <c r="MJ140" s="90"/>
      <c r="MK140" s="90"/>
      <c r="ML140" s="90"/>
      <c r="MM140" s="90"/>
      <c r="MN140" s="90"/>
      <c r="MO140" s="90"/>
      <c r="MP140" s="90"/>
      <c r="MQ140" s="90"/>
      <c r="MR140" s="90"/>
      <c r="MS140" s="90"/>
      <c r="MT140" s="90"/>
      <c r="MU140" s="90"/>
      <c r="MV140" s="90"/>
      <c r="MW140" s="90"/>
      <c r="MX140" s="90"/>
      <c r="MY140" s="90"/>
      <c r="MZ140" s="90"/>
      <c r="NA140" s="90"/>
      <c r="NB140" s="90"/>
      <c r="NC140" s="90"/>
      <c r="ND140" s="90"/>
      <c r="NE140" s="90"/>
      <c r="NF140" s="90"/>
      <c r="NG140" s="90"/>
      <c r="NH140" s="90"/>
      <c r="NI140" s="90"/>
      <c r="NJ140" s="90"/>
      <c r="NK140" s="90"/>
      <c r="NL140" s="90"/>
      <c r="NM140" s="90"/>
      <c r="NN140" s="90"/>
      <c r="NO140" s="90"/>
      <c r="NP140" s="90"/>
      <c r="NQ140" s="90"/>
      <c r="NR140" s="90"/>
      <c r="NS140" s="90"/>
      <c r="NT140" s="90"/>
      <c r="NU140" s="90"/>
      <c r="NV140" s="90"/>
      <c r="NW140" s="90"/>
      <c r="NX140" s="90"/>
      <c r="NY140" s="90"/>
      <c r="NZ140" s="90"/>
      <c r="OA140" s="90"/>
      <c r="OB140" s="90"/>
      <c r="OC140" s="90"/>
      <c r="OD140" s="90"/>
      <c r="OE140" s="90"/>
      <c r="OF140" s="90"/>
      <c r="OG140" s="90"/>
      <c r="OH140" s="90"/>
      <c r="OI140" s="90"/>
      <c r="OJ140" s="90"/>
      <c r="OK140" s="90"/>
      <c r="OL140" s="90"/>
      <c r="OM140" s="90"/>
      <c r="ON140" s="90"/>
      <c r="OO140" s="90"/>
      <c r="OP140" s="90"/>
      <c r="OQ140" s="90"/>
      <c r="OR140" s="90"/>
      <c r="OS140" s="90"/>
      <c r="OT140" s="90"/>
      <c r="OU140" s="90"/>
      <c r="OV140" s="90"/>
      <c r="OW140" s="90"/>
      <c r="OX140" s="90"/>
      <c r="OY140" s="90"/>
      <c r="OZ140" s="90"/>
      <c r="PA140" s="90"/>
      <c r="PB140" s="90"/>
      <c r="PC140" s="90"/>
      <c r="PD140" s="90"/>
      <c r="PE140" s="90"/>
      <c r="PF140" s="90"/>
      <c r="PG140" s="90"/>
      <c r="PH140" s="90"/>
      <c r="PI140" s="90"/>
      <c r="PJ140" s="90"/>
      <c r="PK140" s="90"/>
      <c r="PL140" s="90"/>
      <c r="PM140" s="90"/>
      <c r="PN140" s="90"/>
      <c r="PO140" s="90"/>
      <c r="PP140" s="90"/>
      <c r="PQ140" s="90"/>
      <c r="PR140" s="90"/>
      <c r="PS140" s="90"/>
      <c r="PT140" s="90"/>
      <c r="PU140" s="90"/>
      <c r="PV140" s="90"/>
      <c r="PW140" s="90"/>
      <c r="PX140" s="90"/>
      <c r="PY140" s="90"/>
      <c r="PZ140" s="90"/>
      <c r="QA140" s="90"/>
      <c r="QB140" s="90"/>
      <c r="QC140" s="90"/>
      <c r="QD140" s="90"/>
      <c r="QE140" s="90"/>
      <c r="QF140" s="90"/>
      <c r="QG140" s="90"/>
      <c r="QH140" s="90"/>
      <c r="QI140" s="90"/>
      <c r="QJ140" s="90"/>
      <c r="QK140" s="90"/>
      <c r="QL140" s="90"/>
      <c r="QM140" s="90"/>
      <c r="QN140" s="90"/>
      <c r="QO140" s="90"/>
      <c r="QP140" s="90"/>
      <c r="QQ140" s="90"/>
      <c r="QR140" s="90"/>
      <c r="QS140" s="90"/>
      <c r="QT140" s="90"/>
      <c r="QU140" s="90"/>
      <c r="QV140" s="90"/>
      <c r="QW140" s="90"/>
      <c r="QX140" s="90"/>
      <c r="QY140" s="90"/>
      <c r="QZ140" s="90"/>
      <c r="RA140" s="90"/>
      <c r="RB140" s="90"/>
      <c r="RC140" s="90"/>
      <c r="RD140" s="90"/>
      <c r="RE140" s="90"/>
      <c r="RF140" s="90"/>
      <c r="RG140" s="90"/>
      <c r="RH140" s="90"/>
      <c r="RI140" s="90"/>
      <c r="RJ140" s="90"/>
      <c r="RK140" s="90"/>
      <c r="RL140" s="90"/>
      <c r="RM140" s="90"/>
      <c r="RN140" s="90"/>
      <c r="RO140" s="90"/>
      <c r="RP140" s="90"/>
      <c r="RQ140" s="90"/>
      <c r="RR140" s="90"/>
      <c r="RS140" s="90"/>
      <c r="RT140" s="90"/>
      <c r="RU140" s="90"/>
      <c r="RV140" s="90"/>
      <c r="RW140" s="90"/>
      <c r="RX140" s="90"/>
      <c r="RY140" s="90"/>
      <c r="RZ140" s="90"/>
      <c r="SA140" s="90"/>
      <c r="SB140" s="90"/>
      <c r="SC140" s="90"/>
      <c r="SD140" s="90"/>
      <c r="SE140" s="90"/>
      <c r="SF140" s="90"/>
      <c r="SG140" s="90"/>
      <c r="SH140" s="90"/>
      <c r="SI140" s="90"/>
      <c r="SJ140" s="90"/>
      <c r="SK140" s="90"/>
      <c r="SL140" s="90"/>
      <c r="SM140" s="90"/>
      <c r="SN140" s="90"/>
      <c r="SO140" s="90"/>
      <c r="SP140" s="90"/>
      <c r="SQ140" s="90"/>
      <c r="SR140" s="90"/>
      <c r="SS140" s="90"/>
      <c r="ST140" s="90"/>
      <c r="SU140" s="90"/>
      <c r="SV140" s="90"/>
      <c r="SW140" s="90"/>
      <c r="SX140" s="90"/>
      <c r="SY140" s="90"/>
      <c r="SZ140" s="90"/>
      <c r="TA140" s="90"/>
      <c r="TB140" s="90"/>
      <c r="TC140" s="90"/>
      <c r="TD140" s="90"/>
      <c r="TE140" s="90"/>
      <c r="TF140" s="90"/>
      <c r="TG140" s="90"/>
      <c r="TH140" s="90"/>
      <c r="TI140" s="90"/>
      <c r="TJ140" s="90"/>
      <c r="TK140" s="90"/>
      <c r="TL140" s="90"/>
      <c r="TM140" s="90"/>
      <c r="TN140" s="90"/>
      <c r="TO140" s="90"/>
    </row>
    <row r="141" spans="1:535" x14ac:dyDescent="0.25">
      <c r="A141" s="90"/>
      <c r="B141" s="90"/>
      <c r="C141" s="90"/>
      <c r="D141" s="96"/>
      <c r="E141" s="90"/>
      <c r="F141" s="90"/>
      <c r="G141" s="90"/>
      <c r="H141" s="90"/>
      <c r="I141" s="90"/>
      <c r="J141" s="90"/>
      <c r="K141" s="97"/>
      <c r="L141" s="97"/>
      <c r="M141" s="97"/>
      <c r="N141" s="97"/>
      <c r="O141" s="97"/>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c r="IW141" s="90"/>
      <c r="IX141" s="90"/>
      <c r="IY141" s="90"/>
      <c r="IZ141" s="90"/>
      <c r="JA141" s="90"/>
      <c r="JB141" s="90"/>
      <c r="JC141" s="90"/>
      <c r="JD141" s="90"/>
      <c r="JE141" s="90"/>
      <c r="JF141" s="90"/>
      <c r="JG141" s="90"/>
      <c r="JH141" s="90"/>
      <c r="JI141" s="90"/>
      <c r="JJ141" s="90"/>
      <c r="JK141" s="90"/>
      <c r="JL141" s="90"/>
      <c r="JM141" s="90"/>
      <c r="JN141" s="90"/>
      <c r="JO141" s="90"/>
      <c r="JP141" s="90"/>
      <c r="JQ141" s="90"/>
      <c r="JR141" s="90"/>
      <c r="JS141" s="90"/>
      <c r="JT141" s="90"/>
      <c r="JU141" s="90"/>
      <c r="JV141" s="90"/>
      <c r="JW141" s="90"/>
      <c r="JX141" s="90"/>
      <c r="JY141" s="90"/>
      <c r="JZ141" s="90"/>
      <c r="KA141" s="90"/>
      <c r="KB141" s="90"/>
      <c r="KC141" s="90"/>
      <c r="KD141" s="90"/>
      <c r="KE141" s="90"/>
      <c r="KF141" s="90"/>
      <c r="KG141" s="90"/>
      <c r="KH141" s="90"/>
      <c r="KI141" s="90"/>
      <c r="KJ141" s="90"/>
      <c r="KK141" s="90"/>
      <c r="KL141" s="90"/>
      <c r="KM141" s="90"/>
      <c r="KN141" s="90"/>
      <c r="KO141" s="90"/>
      <c r="KP141" s="90"/>
      <c r="KQ141" s="90"/>
      <c r="KR141" s="90"/>
      <c r="KS141" s="90"/>
      <c r="KT141" s="90"/>
      <c r="KU141" s="90"/>
      <c r="KV141" s="90"/>
      <c r="KW141" s="90"/>
      <c r="KX141" s="90"/>
      <c r="KY141" s="90"/>
      <c r="KZ141" s="90"/>
      <c r="LA141" s="90"/>
      <c r="LB141" s="90"/>
      <c r="LC141" s="90"/>
      <c r="LD141" s="90"/>
      <c r="LE141" s="90"/>
      <c r="LF141" s="90"/>
      <c r="LG141" s="90"/>
      <c r="LH141" s="90"/>
      <c r="LI141" s="90"/>
      <c r="LJ141" s="90"/>
      <c r="LK141" s="90"/>
      <c r="LL141" s="90"/>
      <c r="LM141" s="90"/>
      <c r="LN141" s="90"/>
      <c r="LO141" s="90"/>
      <c r="LP141" s="90"/>
      <c r="LQ141" s="90"/>
      <c r="LR141" s="90"/>
      <c r="LS141" s="90"/>
      <c r="LT141" s="90"/>
      <c r="LU141" s="90"/>
      <c r="LV141" s="90"/>
      <c r="LW141" s="90"/>
      <c r="LX141" s="90"/>
      <c r="LY141" s="90"/>
      <c r="LZ141" s="90"/>
      <c r="MA141" s="90"/>
      <c r="MB141" s="90"/>
      <c r="MC141" s="90"/>
      <c r="MD141" s="90"/>
      <c r="ME141" s="90"/>
      <c r="MF141" s="90"/>
      <c r="MG141" s="90"/>
      <c r="MH141" s="90"/>
      <c r="MI141" s="90"/>
      <c r="MJ141" s="90"/>
      <c r="MK141" s="90"/>
      <c r="ML141" s="90"/>
      <c r="MM141" s="90"/>
      <c r="MN141" s="90"/>
      <c r="MO141" s="90"/>
      <c r="MP141" s="90"/>
      <c r="MQ141" s="90"/>
      <c r="MR141" s="90"/>
      <c r="MS141" s="90"/>
      <c r="MT141" s="90"/>
      <c r="MU141" s="90"/>
      <c r="MV141" s="90"/>
      <c r="MW141" s="90"/>
      <c r="MX141" s="90"/>
      <c r="MY141" s="90"/>
      <c r="MZ141" s="90"/>
      <c r="NA141" s="90"/>
      <c r="NB141" s="90"/>
      <c r="NC141" s="90"/>
      <c r="ND141" s="90"/>
      <c r="NE141" s="90"/>
      <c r="NF141" s="90"/>
      <c r="NG141" s="90"/>
      <c r="NH141" s="90"/>
      <c r="NI141" s="90"/>
      <c r="NJ141" s="90"/>
      <c r="NK141" s="90"/>
      <c r="NL141" s="90"/>
      <c r="NM141" s="90"/>
      <c r="NN141" s="90"/>
      <c r="NO141" s="90"/>
      <c r="NP141" s="90"/>
      <c r="NQ141" s="90"/>
      <c r="NR141" s="90"/>
      <c r="NS141" s="90"/>
      <c r="NT141" s="90"/>
      <c r="NU141" s="90"/>
      <c r="NV141" s="90"/>
      <c r="NW141" s="90"/>
      <c r="NX141" s="90"/>
      <c r="NY141" s="90"/>
      <c r="NZ141" s="90"/>
      <c r="OA141" s="90"/>
      <c r="OB141" s="90"/>
      <c r="OC141" s="90"/>
      <c r="OD141" s="90"/>
      <c r="OE141" s="90"/>
      <c r="OF141" s="90"/>
      <c r="OG141" s="90"/>
      <c r="OH141" s="90"/>
      <c r="OI141" s="90"/>
      <c r="OJ141" s="90"/>
      <c r="OK141" s="90"/>
      <c r="OL141" s="90"/>
      <c r="OM141" s="90"/>
      <c r="ON141" s="90"/>
      <c r="OO141" s="90"/>
      <c r="OP141" s="90"/>
      <c r="OQ141" s="90"/>
      <c r="OR141" s="90"/>
      <c r="OS141" s="90"/>
      <c r="OT141" s="90"/>
      <c r="OU141" s="90"/>
      <c r="OV141" s="90"/>
      <c r="OW141" s="90"/>
      <c r="OX141" s="90"/>
      <c r="OY141" s="90"/>
      <c r="OZ141" s="90"/>
      <c r="PA141" s="90"/>
      <c r="PB141" s="90"/>
      <c r="PC141" s="90"/>
      <c r="PD141" s="90"/>
      <c r="PE141" s="90"/>
      <c r="PF141" s="90"/>
      <c r="PG141" s="90"/>
      <c r="PH141" s="90"/>
      <c r="PI141" s="90"/>
      <c r="PJ141" s="90"/>
      <c r="PK141" s="90"/>
      <c r="PL141" s="90"/>
      <c r="PM141" s="90"/>
      <c r="PN141" s="90"/>
      <c r="PO141" s="90"/>
      <c r="PP141" s="90"/>
      <c r="PQ141" s="90"/>
      <c r="PR141" s="90"/>
      <c r="PS141" s="90"/>
      <c r="PT141" s="90"/>
      <c r="PU141" s="90"/>
      <c r="PV141" s="90"/>
      <c r="PW141" s="90"/>
      <c r="PX141" s="90"/>
      <c r="PY141" s="90"/>
      <c r="PZ141" s="90"/>
      <c r="QA141" s="90"/>
      <c r="QB141" s="90"/>
      <c r="QC141" s="90"/>
      <c r="QD141" s="90"/>
      <c r="QE141" s="90"/>
      <c r="QF141" s="90"/>
      <c r="QG141" s="90"/>
      <c r="QH141" s="90"/>
      <c r="QI141" s="90"/>
      <c r="QJ141" s="90"/>
      <c r="QK141" s="90"/>
      <c r="QL141" s="90"/>
      <c r="QM141" s="90"/>
      <c r="QN141" s="90"/>
      <c r="QO141" s="90"/>
      <c r="QP141" s="90"/>
      <c r="QQ141" s="90"/>
      <c r="QR141" s="90"/>
      <c r="QS141" s="90"/>
      <c r="QT141" s="90"/>
      <c r="QU141" s="90"/>
      <c r="QV141" s="90"/>
      <c r="QW141" s="90"/>
      <c r="QX141" s="90"/>
      <c r="QY141" s="90"/>
      <c r="QZ141" s="90"/>
      <c r="RA141" s="90"/>
      <c r="RB141" s="90"/>
      <c r="RC141" s="90"/>
      <c r="RD141" s="90"/>
      <c r="RE141" s="90"/>
      <c r="RF141" s="90"/>
      <c r="RG141" s="90"/>
      <c r="RH141" s="90"/>
      <c r="RI141" s="90"/>
      <c r="RJ141" s="90"/>
      <c r="RK141" s="90"/>
      <c r="RL141" s="90"/>
      <c r="RM141" s="90"/>
      <c r="RN141" s="90"/>
      <c r="RO141" s="90"/>
      <c r="RP141" s="90"/>
      <c r="RQ141" s="90"/>
      <c r="RR141" s="90"/>
      <c r="RS141" s="90"/>
      <c r="RT141" s="90"/>
      <c r="RU141" s="90"/>
      <c r="RV141" s="90"/>
      <c r="RW141" s="90"/>
      <c r="RX141" s="90"/>
      <c r="RY141" s="90"/>
      <c r="RZ141" s="90"/>
      <c r="SA141" s="90"/>
      <c r="SB141" s="90"/>
      <c r="SC141" s="90"/>
      <c r="SD141" s="90"/>
      <c r="SE141" s="90"/>
      <c r="SF141" s="90"/>
      <c r="SG141" s="90"/>
      <c r="SH141" s="90"/>
      <c r="SI141" s="90"/>
      <c r="SJ141" s="90"/>
      <c r="SK141" s="90"/>
      <c r="SL141" s="90"/>
      <c r="SM141" s="90"/>
      <c r="SN141" s="90"/>
      <c r="SO141" s="90"/>
      <c r="SP141" s="90"/>
      <c r="SQ141" s="90"/>
      <c r="SR141" s="90"/>
      <c r="SS141" s="90"/>
      <c r="ST141" s="90"/>
      <c r="SU141" s="90"/>
      <c r="SV141" s="90"/>
      <c r="SW141" s="90"/>
      <c r="SX141" s="90"/>
      <c r="SY141" s="90"/>
      <c r="SZ141" s="90"/>
      <c r="TA141" s="90"/>
      <c r="TB141" s="90"/>
      <c r="TC141" s="90"/>
      <c r="TD141" s="90"/>
      <c r="TE141" s="90"/>
      <c r="TF141" s="90"/>
      <c r="TG141" s="90"/>
      <c r="TH141" s="90"/>
      <c r="TI141" s="90"/>
      <c r="TJ141" s="90"/>
      <c r="TK141" s="90"/>
      <c r="TL141" s="90"/>
      <c r="TM141" s="90"/>
      <c r="TN141" s="90"/>
      <c r="TO141" s="90"/>
    </row>
    <row r="142" spans="1:535" x14ac:dyDescent="0.25">
      <c r="A142" s="90"/>
      <c r="B142" s="90"/>
      <c r="C142" s="90"/>
      <c r="D142" s="96"/>
      <c r="E142" s="90"/>
      <c r="F142" s="90"/>
      <c r="G142" s="90"/>
      <c r="H142" s="90"/>
      <c r="I142" s="90"/>
      <c r="J142" s="90"/>
      <c r="K142" s="97"/>
      <c r="L142" s="97"/>
      <c r="M142" s="97"/>
      <c r="N142" s="97"/>
      <c r="O142" s="97"/>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c r="IW142" s="90"/>
      <c r="IX142" s="90"/>
      <c r="IY142" s="90"/>
      <c r="IZ142" s="90"/>
      <c r="JA142" s="90"/>
      <c r="JB142" s="90"/>
      <c r="JC142" s="90"/>
      <c r="JD142" s="90"/>
      <c r="JE142" s="90"/>
      <c r="JF142" s="90"/>
      <c r="JG142" s="90"/>
      <c r="JH142" s="90"/>
      <c r="JI142" s="90"/>
      <c r="JJ142" s="90"/>
      <c r="JK142" s="90"/>
      <c r="JL142" s="90"/>
      <c r="JM142" s="90"/>
      <c r="JN142" s="90"/>
      <c r="JO142" s="90"/>
      <c r="JP142" s="90"/>
      <c r="JQ142" s="90"/>
      <c r="JR142" s="90"/>
      <c r="JS142" s="90"/>
      <c r="JT142" s="90"/>
      <c r="JU142" s="90"/>
      <c r="JV142" s="90"/>
      <c r="JW142" s="90"/>
      <c r="JX142" s="90"/>
      <c r="JY142" s="90"/>
      <c r="JZ142" s="90"/>
      <c r="KA142" s="90"/>
      <c r="KB142" s="90"/>
      <c r="KC142" s="90"/>
      <c r="KD142" s="90"/>
      <c r="KE142" s="90"/>
      <c r="KF142" s="90"/>
      <c r="KG142" s="90"/>
      <c r="KH142" s="90"/>
      <c r="KI142" s="90"/>
      <c r="KJ142" s="90"/>
      <c r="KK142" s="90"/>
      <c r="KL142" s="90"/>
      <c r="KM142" s="90"/>
      <c r="KN142" s="90"/>
      <c r="KO142" s="90"/>
      <c r="KP142" s="90"/>
      <c r="KQ142" s="90"/>
      <c r="KR142" s="90"/>
      <c r="KS142" s="90"/>
      <c r="KT142" s="90"/>
      <c r="KU142" s="90"/>
      <c r="KV142" s="90"/>
      <c r="KW142" s="90"/>
      <c r="KX142" s="90"/>
      <c r="KY142" s="90"/>
      <c r="KZ142" s="90"/>
      <c r="LA142" s="90"/>
      <c r="LB142" s="90"/>
      <c r="LC142" s="90"/>
      <c r="LD142" s="90"/>
      <c r="LE142" s="90"/>
      <c r="LF142" s="90"/>
      <c r="LG142" s="90"/>
      <c r="LH142" s="90"/>
      <c r="LI142" s="90"/>
      <c r="LJ142" s="90"/>
      <c r="LK142" s="90"/>
      <c r="LL142" s="90"/>
      <c r="LM142" s="90"/>
      <c r="LN142" s="90"/>
      <c r="LO142" s="90"/>
      <c r="LP142" s="90"/>
      <c r="LQ142" s="90"/>
      <c r="LR142" s="90"/>
      <c r="LS142" s="90"/>
      <c r="LT142" s="90"/>
      <c r="LU142" s="90"/>
      <c r="LV142" s="90"/>
      <c r="LW142" s="90"/>
      <c r="LX142" s="90"/>
      <c r="LY142" s="90"/>
      <c r="LZ142" s="90"/>
      <c r="MA142" s="90"/>
      <c r="MB142" s="90"/>
      <c r="MC142" s="90"/>
      <c r="MD142" s="90"/>
      <c r="ME142" s="90"/>
      <c r="MF142" s="90"/>
      <c r="MG142" s="90"/>
      <c r="MH142" s="90"/>
      <c r="MI142" s="90"/>
      <c r="MJ142" s="90"/>
      <c r="MK142" s="90"/>
      <c r="ML142" s="90"/>
      <c r="MM142" s="90"/>
      <c r="MN142" s="90"/>
      <c r="MO142" s="90"/>
      <c r="MP142" s="90"/>
      <c r="MQ142" s="90"/>
      <c r="MR142" s="90"/>
      <c r="MS142" s="90"/>
      <c r="MT142" s="90"/>
      <c r="MU142" s="90"/>
      <c r="MV142" s="90"/>
      <c r="MW142" s="90"/>
      <c r="MX142" s="90"/>
      <c r="MY142" s="90"/>
      <c r="MZ142" s="90"/>
      <c r="NA142" s="90"/>
      <c r="NB142" s="90"/>
      <c r="NC142" s="90"/>
      <c r="ND142" s="90"/>
      <c r="NE142" s="90"/>
      <c r="NF142" s="90"/>
      <c r="NG142" s="90"/>
      <c r="NH142" s="90"/>
      <c r="NI142" s="90"/>
      <c r="NJ142" s="90"/>
      <c r="NK142" s="90"/>
      <c r="NL142" s="90"/>
      <c r="NM142" s="90"/>
      <c r="NN142" s="90"/>
      <c r="NO142" s="90"/>
      <c r="NP142" s="90"/>
      <c r="NQ142" s="90"/>
      <c r="NR142" s="90"/>
      <c r="NS142" s="90"/>
      <c r="NT142" s="90"/>
      <c r="NU142" s="90"/>
      <c r="NV142" s="90"/>
      <c r="NW142" s="90"/>
      <c r="NX142" s="90"/>
      <c r="NY142" s="90"/>
      <c r="NZ142" s="90"/>
      <c r="OA142" s="90"/>
      <c r="OB142" s="90"/>
      <c r="OC142" s="90"/>
      <c r="OD142" s="90"/>
      <c r="OE142" s="90"/>
      <c r="OF142" s="90"/>
      <c r="OG142" s="90"/>
      <c r="OH142" s="90"/>
      <c r="OI142" s="90"/>
      <c r="OJ142" s="90"/>
      <c r="OK142" s="90"/>
      <c r="OL142" s="90"/>
      <c r="OM142" s="90"/>
      <c r="ON142" s="90"/>
      <c r="OO142" s="90"/>
      <c r="OP142" s="90"/>
      <c r="OQ142" s="90"/>
      <c r="OR142" s="90"/>
      <c r="OS142" s="90"/>
      <c r="OT142" s="90"/>
      <c r="OU142" s="90"/>
      <c r="OV142" s="90"/>
      <c r="OW142" s="90"/>
      <c r="OX142" s="90"/>
      <c r="OY142" s="90"/>
      <c r="OZ142" s="90"/>
      <c r="PA142" s="90"/>
      <c r="PB142" s="90"/>
      <c r="PC142" s="90"/>
      <c r="PD142" s="90"/>
      <c r="PE142" s="90"/>
      <c r="PF142" s="90"/>
      <c r="PG142" s="90"/>
      <c r="PH142" s="90"/>
      <c r="PI142" s="90"/>
      <c r="PJ142" s="90"/>
      <c r="PK142" s="90"/>
      <c r="PL142" s="90"/>
      <c r="PM142" s="90"/>
      <c r="PN142" s="90"/>
      <c r="PO142" s="90"/>
      <c r="PP142" s="90"/>
      <c r="PQ142" s="90"/>
      <c r="PR142" s="90"/>
      <c r="PS142" s="90"/>
      <c r="PT142" s="90"/>
      <c r="PU142" s="90"/>
      <c r="PV142" s="90"/>
      <c r="PW142" s="90"/>
      <c r="PX142" s="90"/>
      <c r="PY142" s="90"/>
      <c r="PZ142" s="90"/>
      <c r="QA142" s="90"/>
      <c r="QB142" s="90"/>
      <c r="QC142" s="90"/>
      <c r="QD142" s="90"/>
      <c r="QE142" s="90"/>
      <c r="QF142" s="90"/>
      <c r="QG142" s="90"/>
      <c r="QH142" s="90"/>
      <c r="QI142" s="90"/>
      <c r="QJ142" s="90"/>
      <c r="QK142" s="90"/>
      <c r="QL142" s="90"/>
      <c r="QM142" s="90"/>
      <c r="QN142" s="90"/>
      <c r="QO142" s="90"/>
      <c r="QP142" s="90"/>
      <c r="QQ142" s="90"/>
      <c r="QR142" s="90"/>
      <c r="QS142" s="90"/>
      <c r="QT142" s="90"/>
      <c r="QU142" s="90"/>
      <c r="QV142" s="90"/>
      <c r="QW142" s="90"/>
      <c r="QX142" s="90"/>
      <c r="QY142" s="90"/>
      <c r="QZ142" s="90"/>
      <c r="RA142" s="90"/>
      <c r="RB142" s="90"/>
      <c r="RC142" s="90"/>
      <c r="RD142" s="90"/>
      <c r="RE142" s="90"/>
      <c r="RF142" s="90"/>
      <c r="RG142" s="90"/>
      <c r="RH142" s="90"/>
      <c r="RI142" s="90"/>
      <c r="RJ142" s="90"/>
      <c r="RK142" s="90"/>
      <c r="RL142" s="90"/>
      <c r="RM142" s="90"/>
      <c r="RN142" s="90"/>
      <c r="RO142" s="90"/>
      <c r="RP142" s="90"/>
      <c r="RQ142" s="90"/>
      <c r="RR142" s="90"/>
      <c r="RS142" s="90"/>
      <c r="RT142" s="90"/>
      <c r="RU142" s="90"/>
      <c r="RV142" s="90"/>
      <c r="RW142" s="90"/>
      <c r="RX142" s="90"/>
      <c r="RY142" s="90"/>
      <c r="RZ142" s="90"/>
      <c r="SA142" s="90"/>
      <c r="SB142" s="90"/>
      <c r="SC142" s="90"/>
      <c r="SD142" s="90"/>
      <c r="SE142" s="90"/>
      <c r="SF142" s="90"/>
      <c r="SG142" s="90"/>
      <c r="SH142" s="90"/>
      <c r="SI142" s="90"/>
      <c r="SJ142" s="90"/>
      <c r="SK142" s="90"/>
      <c r="SL142" s="90"/>
      <c r="SM142" s="90"/>
      <c r="SN142" s="90"/>
      <c r="SO142" s="90"/>
      <c r="SP142" s="90"/>
      <c r="SQ142" s="90"/>
      <c r="SR142" s="90"/>
      <c r="SS142" s="90"/>
      <c r="ST142" s="90"/>
      <c r="SU142" s="90"/>
      <c r="SV142" s="90"/>
      <c r="SW142" s="90"/>
      <c r="SX142" s="90"/>
      <c r="SY142" s="90"/>
      <c r="SZ142" s="90"/>
      <c r="TA142" s="90"/>
      <c r="TB142" s="90"/>
      <c r="TC142" s="90"/>
      <c r="TD142" s="90"/>
      <c r="TE142" s="90"/>
      <c r="TF142" s="90"/>
      <c r="TG142" s="90"/>
      <c r="TH142" s="90"/>
      <c r="TI142" s="90"/>
      <c r="TJ142" s="90"/>
      <c r="TK142" s="90"/>
      <c r="TL142" s="90"/>
      <c r="TM142" s="90"/>
      <c r="TN142" s="90"/>
      <c r="TO142" s="90"/>
    </row>
    <row r="143" spans="1:535" x14ac:dyDescent="0.25">
      <c r="A143" s="90"/>
      <c r="B143" s="90"/>
      <c r="C143" s="90"/>
      <c r="D143" s="96"/>
      <c r="E143" s="90"/>
      <c r="F143" s="90"/>
      <c r="G143" s="90"/>
      <c r="H143" s="90"/>
      <c r="I143" s="90"/>
      <c r="J143" s="90"/>
      <c r="K143" s="97"/>
      <c r="L143" s="97"/>
      <c r="M143" s="97"/>
      <c r="N143" s="97"/>
      <c r="O143" s="97"/>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c r="IW143" s="90"/>
      <c r="IX143" s="90"/>
      <c r="IY143" s="90"/>
      <c r="IZ143" s="90"/>
      <c r="JA143" s="90"/>
      <c r="JB143" s="90"/>
      <c r="JC143" s="90"/>
      <c r="JD143" s="90"/>
      <c r="JE143" s="90"/>
      <c r="JF143" s="90"/>
      <c r="JG143" s="90"/>
      <c r="JH143" s="90"/>
      <c r="JI143" s="90"/>
      <c r="JJ143" s="90"/>
      <c r="JK143" s="90"/>
      <c r="JL143" s="90"/>
      <c r="JM143" s="90"/>
      <c r="JN143" s="90"/>
      <c r="JO143" s="90"/>
      <c r="JP143" s="90"/>
      <c r="JQ143" s="90"/>
      <c r="JR143" s="90"/>
      <c r="JS143" s="90"/>
      <c r="JT143" s="90"/>
      <c r="JU143" s="90"/>
      <c r="JV143" s="90"/>
      <c r="JW143" s="90"/>
      <c r="JX143" s="90"/>
      <c r="JY143" s="90"/>
      <c r="JZ143" s="90"/>
      <c r="KA143" s="90"/>
      <c r="KB143" s="90"/>
      <c r="KC143" s="90"/>
      <c r="KD143" s="90"/>
      <c r="KE143" s="90"/>
      <c r="KF143" s="90"/>
      <c r="KG143" s="90"/>
      <c r="KH143" s="90"/>
      <c r="KI143" s="90"/>
      <c r="KJ143" s="90"/>
      <c r="KK143" s="90"/>
      <c r="KL143" s="90"/>
      <c r="KM143" s="90"/>
      <c r="KN143" s="90"/>
      <c r="KO143" s="90"/>
      <c r="KP143" s="90"/>
      <c r="KQ143" s="90"/>
      <c r="KR143" s="90"/>
      <c r="KS143" s="90"/>
      <c r="KT143" s="90"/>
      <c r="KU143" s="90"/>
      <c r="KV143" s="90"/>
      <c r="KW143" s="90"/>
      <c r="KX143" s="90"/>
      <c r="KY143" s="90"/>
      <c r="KZ143" s="90"/>
      <c r="LA143" s="90"/>
      <c r="LB143" s="90"/>
      <c r="LC143" s="90"/>
      <c r="LD143" s="90"/>
      <c r="LE143" s="90"/>
      <c r="LF143" s="90"/>
      <c r="LG143" s="90"/>
      <c r="LH143" s="90"/>
      <c r="LI143" s="90"/>
      <c r="LJ143" s="90"/>
      <c r="LK143" s="90"/>
      <c r="LL143" s="90"/>
      <c r="LM143" s="90"/>
      <c r="LN143" s="90"/>
      <c r="LO143" s="90"/>
      <c r="LP143" s="90"/>
      <c r="LQ143" s="90"/>
      <c r="LR143" s="90"/>
      <c r="LS143" s="90"/>
      <c r="LT143" s="90"/>
      <c r="LU143" s="90"/>
      <c r="LV143" s="90"/>
      <c r="LW143" s="90"/>
      <c r="LX143" s="90"/>
      <c r="LY143" s="90"/>
      <c r="LZ143" s="90"/>
      <c r="MA143" s="90"/>
      <c r="MB143" s="90"/>
      <c r="MC143" s="90"/>
      <c r="MD143" s="90"/>
      <c r="ME143" s="90"/>
      <c r="MF143" s="90"/>
      <c r="MG143" s="90"/>
      <c r="MH143" s="90"/>
      <c r="MI143" s="90"/>
      <c r="MJ143" s="90"/>
      <c r="MK143" s="90"/>
      <c r="ML143" s="90"/>
      <c r="MM143" s="90"/>
      <c r="MN143" s="90"/>
      <c r="MO143" s="90"/>
      <c r="MP143" s="90"/>
      <c r="MQ143" s="90"/>
      <c r="MR143" s="90"/>
      <c r="MS143" s="90"/>
      <c r="MT143" s="90"/>
      <c r="MU143" s="90"/>
      <c r="MV143" s="90"/>
      <c r="MW143" s="90"/>
      <c r="MX143" s="90"/>
      <c r="MY143" s="90"/>
      <c r="MZ143" s="90"/>
      <c r="NA143" s="90"/>
      <c r="NB143" s="90"/>
      <c r="NC143" s="90"/>
      <c r="ND143" s="90"/>
      <c r="NE143" s="90"/>
      <c r="NF143" s="90"/>
      <c r="NG143" s="90"/>
      <c r="NH143" s="90"/>
      <c r="NI143" s="90"/>
      <c r="NJ143" s="90"/>
      <c r="NK143" s="90"/>
      <c r="NL143" s="90"/>
      <c r="NM143" s="90"/>
      <c r="NN143" s="90"/>
      <c r="NO143" s="90"/>
      <c r="NP143" s="90"/>
      <c r="NQ143" s="90"/>
      <c r="NR143" s="90"/>
      <c r="NS143" s="90"/>
      <c r="NT143" s="90"/>
      <c r="NU143" s="90"/>
      <c r="NV143" s="90"/>
      <c r="NW143" s="90"/>
      <c r="NX143" s="90"/>
      <c r="NY143" s="90"/>
      <c r="NZ143" s="90"/>
      <c r="OA143" s="90"/>
      <c r="OB143" s="90"/>
      <c r="OC143" s="90"/>
      <c r="OD143" s="90"/>
      <c r="OE143" s="90"/>
      <c r="OF143" s="90"/>
      <c r="OG143" s="90"/>
      <c r="OH143" s="90"/>
      <c r="OI143" s="90"/>
      <c r="OJ143" s="90"/>
      <c r="OK143" s="90"/>
      <c r="OL143" s="90"/>
      <c r="OM143" s="90"/>
      <c r="ON143" s="90"/>
      <c r="OO143" s="90"/>
      <c r="OP143" s="90"/>
      <c r="OQ143" s="90"/>
      <c r="OR143" s="90"/>
      <c r="OS143" s="90"/>
      <c r="OT143" s="90"/>
      <c r="OU143" s="90"/>
      <c r="OV143" s="90"/>
      <c r="OW143" s="90"/>
      <c r="OX143" s="90"/>
      <c r="OY143" s="90"/>
      <c r="OZ143" s="90"/>
      <c r="PA143" s="90"/>
      <c r="PB143" s="90"/>
      <c r="PC143" s="90"/>
      <c r="PD143" s="90"/>
      <c r="PE143" s="90"/>
      <c r="PF143" s="90"/>
      <c r="PG143" s="90"/>
      <c r="PH143" s="90"/>
      <c r="PI143" s="90"/>
      <c r="PJ143" s="90"/>
      <c r="PK143" s="90"/>
      <c r="PL143" s="90"/>
      <c r="PM143" s="90"/>
      <c r="PN143" s="90"/>
      <c r="PO143" s="90"/>
      <c r="PP143" s="90"/>
      <c r="PQ143" s="90"/>
      <c r="PR143" s="90"/>
      <c r="PS143" s="90"/>
      <c r="PT143" s="90"/>
      <c r="PU143" s="90"/>
      <c r="PV143" s="90"/>
      <c r="PW143" s="90"/>
      <c r="PX143" s="90"/>
      <c r="PY143" s="90"/>
      <c r="PZ143" s="90"/>
      <c r="QA143" s="90"/>
      <c r="QB143" s="90"/>
      <c r="QC143" s="90"/>
      <c r="QD143" s="90"/>
      <c r="QE143" s="90"/>
      <c r="QF143" s="90"/>
      <c r="QG143" s="90"/>
      <c r="QH143" s="90"/>
      <c r="QI143" s="90"/>
      <c r="QJ143" s="90"/>
      <c r="QK143" s="90"/>
      <c r="QL143" s="90"/>
      <c r="QM143" s="90"/>
      <c r="QN143" s="90"/>
      <c r="QO143" s="90"/>
      <c r="QP143" s="90"/>
      <c r="QQ143" s="90"/>
      <c r="QR143" s="90"/>
      <c r="QS143" s="90"/>
      <c r="QT143" s="90"/>
      <c r="QU143" s="90"/>
      <c r="QV143" s="90"/>
      <c r="QW143" s="90"/>
      <c r="QX143" s="90"/>
      <c r="QY143" s="90"/>
      <c r="QZ143" s="90"/>
      <c r="RA143" s="90"/>
      <c r="RB143" s="90"/>
      <c r="RC143" s="90"/>
      <c r="RD143" s="90"/>
      <c r="RE143" s="90"/>
      <c r="RF143" s="90"/>
      <c r="RG143" s="90"/>
      <c r="RH143" s="90"/>
      <c r="RI143" s="90"/>
      <c r="RJ143" s="90"/>
      <c r="RK143" s="90"/>
      <c r="RL143" s="90"/>
      <c r="RM143" s="90"/>
      <c r="RN143" s="90"/>
      <c r="RO143" s="90"/>
      <c r="RP143" s="90"/>
      <c r="RQ143" s="90"/>
      <c r="RR143" s="90"/>
      <c r="RS143" s="90"/>
      <c r="RT143" s="90"/>
      <c r="RU143" s="90"/>
      <c r="RV143" s="90"/>
      <c r="RW143" s="90"/>
      <c r="RX143" s="90"/>
      <c r="RY143" s="90"/>
      <c r="RZ143" s="90"/>
      <c r="SA143" s="90"/>
      <c r="SB143" s="90"/>
      <c r="SC143" s="90"/>
      <c r="SD143" s="90"/>
      <c r="SE143" s="90"/>
      <c r="SF143" s="90"/>
      <c r="SG143" s="90"/>
      <c r="SH143" s="90"/>
      <c r="SI143" s="90"/>
      <c r="SJ143" s="90"/>
      <c r="SK143" s="90"/>
      <c r="SL143" s="90"/>
      <c r="SM143" s="90"/>
      <c r="SN143" s="90"/>
      <c r="SO143" s="90"/>
      <c r="SP143" s="90"/>
      <c r="SQ143" s="90"/>
      <c r="SR143" s="90"/>
      <c r="SS143" s="90"/>
      <c r="ST143" s="90"/>
      <c r="SU143" s="90"/>
      <c r="SV143" s="90"/>
      <c r="SW143" s="90"/>
      <c r="SX143" s="90"/>
      <c r="SY143" s="90"/>
      <c r="SZ143" s="90"/>
      <c r="TA143" s="90"/>
      <c r="TB143" s="90"/>
      <c r="TC143" s="90"/>
      <c r="TD143" s="90"/>
      <c r="TE143" s="90"/>
      <c r="TF143" s="90"/>
      <c r="TG143" s="90"/>
      <c r="TH143" s="90"/>
      <c r="TI143" s="90"/>
      <c r="TJ143" s="90"/>
      <c r="TK143" s="90"/>
      <c r="TL143" s="90"/>
      <c r="TM143" s="90"/>
      <c r="TN143" s="90"/>
      <c r="TO143" s="90"/>
    </row>
    <row r="144" spans="1:535" x14ac:dyDescent="0.25">
      <c r="A144" s="90"/>
      <c r="B144" s="90"/>
      <c r="C144" s="90"/>
      <c r="D144" s="96"/>
      <c r="E144" s="90"/>
      <c r="F144" s="90"/>
      <c r="G144" s="90"/>
      <c r="H144" s="90"/>
      <c r="I144" s="90"/>
      <c r="J144" s="90"/>
      <c r="K144" s="97"/>
      <c r="L144" s="97"/>
      <c r="M144" s="97"/>
      <c r="N144" s="97"/>
      <c r="O144" s="97"/>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c r="IW144" s="90"/>
      <c r="IX144" s="90"/>
      <c r="IY144" s="90"/>
      <c r="IZ144" s="90"/>
      <c r="JA144" s="90"/>
      <c r="JB144" s="90"/>
      <c r="JC144" s="90"/>
      <c r="JD144" s="90"/>
      <c r="JE144" s="90"/>
      <c r="JF144" s="90"/>
      <c r="JG144" s="90"/>
      <c r="JH144" s="90"/>
      <c r="JI144" s="90"/>
      <c r="JJ144" s="90"/>
      <c r="JK144" s="90"/>
      <c r="JL144" s="90"/>
      <c r="JM144" s="90"/>
      <c r="JN144" s="90"/>
      <c r="JO144" s="90"/>
      <c r="JP144" s="90"/>
      <c r="JQ144" s="90"/>
      <c r="JR144" s="90"/>
      <c r="JS144" s="90"/>
      <c r="JT144" s="90"/>
      <c r="JU144" s="90"/>
      <c r="JV144" s="90"/>
      <c r="JW144" s="90"/>
      <c r="JX144" s="90"/>
      <c r="JY144" s="90"/>
      <c r="JZ144" s="90"/>
      <c r="KA144" s="90"/>
      <c r="KB144" s="90"/>
      <c r="KC144" s="90"/>
      <c r="KD144" s="90"/>
      <c r="KE144" s="90"/>
      <c r="KF144" s="90"/>
      <c r="KG144" s="90"/>
      <c r="KH144" s="90"/>
      <c r="KI144" s="90"/>
      <c r="KJ144" s="90"/>
      <c r="KK144" s="90"/>
      <c r="KL144" s="90"/>
      <c r="KM144" s="90"/>
      <c r="KN144" s="90"/>
      <c r="KO144" s="90"/>
      <c r="KP144" s="90"/>
      <c r="KQ144" s="90"/>
      <c r="KR144" s="90"/>
      <c r="KS144" s="90"/>
      <c r="KT144" s="90"/>
      <c r="KU144" s="90"/>
      <c r="KV144" s="90"/>
      <c r="KW144" s="90"/>
      <c r="KX144" s="90"/>
      <c r="KY144" s="90"/>
      <c r="KZ144" s="90"/>
      <c r="LA144" s="90"/>
      <c r="LB144" s="90"/>
      <c r="LC144" s="90"/>
      <c r="LD144" s="90"/>
      <c r="LE144" s="90"/>
      <c r="LF144" s="90"/>
      <c r="LG144" s="90"/>
      <c r="LH144" s="90"/>
      <c r="LI144" s="90"/>
      <c r="LJ144" s="90"/>
      <c r="LK144" s="90"/>
      <c r="LL144" s="90"/>
      <c r="LM144" s="90"/>
      <c r="LN144" s="90"/>
      <c r="LO144" s="90"/>
      <c r="LP144" s="90"/>
      <c r="LQ144" s="90"/>
      <c r="LR144" s="90"/>
      <c r="LS144" s="90"/>
      <c r="LT144" s="90"/>
      <c r="LU144" s="90"/>
      <c r="LV144" s="90"/>
      <c r="LW144" s="90"/>
      <c r="LX144" s="90"/>
      <c r="LY144" s="90"/>
      <c r="LZ144" s="90"/>
      <c r="MA144" s="90"/>
      <c r="MB144" s="90"/>
      <c r="MC144" s="90"/>
      <c r="MD144" s="90"/>
      <c r="ME144" s="90"/>
      <c r="MF144" s="90"/>
      <c r="MG144" s="90"/>
      <c r="MH144" s="90"/>
      <c r="MI144" s="90"/>
      <c r="MJ144" s="90"/>
      <c r="MK144" s="90"/>
      <c r="ML144" s="90"/>
      <c r="MM144" s="90"/>
      <c r="MN144" s="90"/>
      <c r="MO144" s="90"/>
      <c r="MP144" s="90"/>
      <c r="MQ144" s="90"/>
      <c r="MR144" s="90"/>
      <c r="MS144" s="90"/>
      <c r="MT144" s="90"/>
      <c r="MU144" s="90"/>
      <c r="MV144" s="90"/>
      <c r="MW144" s="90"/>
      <c r="MX144" s="90"/>
      <c r="MY144" s="90"/>
      <c r="MZ144" s="90"/>
      <c r="NA144" s="90"/>
      <c r="NB144" s="90"/>
      <c r="NC144" s="90"/>
      <c r="ND144" s="90"/>
      <c r="NE144" s="90"/>
      <c r="NF144" s="90"/>
      <c r="NG144" s="90"/>
      <c r="NH144" s="90"/>
      <c r="NI144" s="90"/>
      <c r="NJ144" s="90"/>
      <c r="NK144" s="90"/>
      <c r="NL144" s="90"/>
      <c r="NM144" s="90"/>
      <c r="NN144" s="90"/>
      <c r="NO144" s="90"/>
      <c r="NP144" s="90"/>
      <c r="NQ144" s="90"/>
      <c r="NR144" s="90"/>
      <c r="NS144" s="90"/>
      <c r="NT144" s="90"/>
      <c r="NU144" s="90"/>
      <c r="NV144" s="90"/>
      <c r="NW144" s="90"/>
      <c r="NX144" s="90"/>
      <c r="NY144" s="90"/>
      <c r="NZ144" s="90"/>
      <c r="OA144" s="90"/>
      <c r="OB144" s="90"/>
      <c r="OC144" s="90"/>
      <c r="OD144" s="90"/>
      <c r="OE144" s="90"/>
      <c r="OF144" s="90"/>
      <c r="OG144" s="90"/>
      <c r="OH144" s="90"/>
      <c r="OI144" s="90"/>
      <c r="OJ144" s="90"/>
      <c r="OK144" s="90"/>
      <c r="OL144" s="90"/>
      <c r="OM144" s="90"/>
      <c r="ON144" s="90"/>
      <c r="OO144" s="90"/>
      <c r="OP144" s="90"/>
      <c r="OQ144" s="90"/>
      <c r="OR144" s="90"/>
      <c r="OS144" s="90"/>
      <c r="OT144" s="90"/>
      <c r="OU144" s="90"/>
      <c r="OV144" s="90"/>
      <c r="OW144" s="90"/>
      <c r="OX144" s="90"/>
      <c r="OY144" s="90"/>
      <c r="OZ144" s="90"/>
      <c r="PA144" s="90"/>
      <c r="PB144" s="90"/>
      <c r="PC144" s="90"/>
      <c r="PD144" s="90"/>
      <c r="PE144" s="90"/>
      <c r="PF144" s="90"/>
      <c r="PG144" s="90"/>
      <c r="PH144" s="90"/>
      <c r="PI144" s="90"/>
      <c r="PJ144" s="90"/>
      <c r="PK144" s="90"/>
      <c r="PL144" s="90"/>
      <c r="PM144" s="90"/>
      <c r="PN144" s="90"/>
      <c r="PO144" s="90"/>
      <c r="PP144" s="90"/>
      <c r="PQ144" s="90"/>
      <c r="PR144" s="90"/>
      <c r="PS144" s="90"/>
      <c r="PT144" s="90"/>
      <c r="PU144" s="90"/>
      <c r="PV144" s="90"/>
      <c r="PW144" s="90"/>
      <c r="PX144" s="90"/>
      <c r="PY144" s="90"/>
      <c r="PZ144" s="90"/>
      <c r="QA144" s="90"/>
      <c r="QB144" s="90"/>
      <c r="QC144" s="90"/>
      <c r="QD144" s="90"/>
      <c r="QE144" s="90"/>
      <c r="QF144" s="90"/>
      <c r="QG144" s="90"/>
      <c r="QH144" s="90"/>
      <c r="QI144" s="90"/>
      <c r="QJ144" s="90"/>
      <c r="QK144" s="90"/>
      <c r="QL144" s="90"/>
      <c r="QM144" s="90"/>
      <c r="QN144" s="90"/>
      <c r="QO144" s="90"/>
      <c r="QP144" s="90"/>
      <c r="QQ144" s="90"/>
      <c r="QR144" s="90"/>
      <c r="QS144" s="90"/>
      <c r="QT144" s="90"/>
      <c r="QU144" s="90"/>
      <c r="QV144" s="90"/>
      <c r="QW144" s="90"/>
      <c r="QX144" s="90"/>
      <c r="QY144" s="90"/>
      <c r="QZ144" s="90"/>
      <c r="RA144" s="90"/>
      <c r="RB144" s="90"/>
      <c r="RC144" s="90"/>
      <c r="RD144" s="90"/>
      <c r="RE144" s="90"/>
      <c r="RF144" s="90"/>
      <c r="RG144" s="90"/>
      <c r="RH144" s="90"/>
      <c r="RI144" s="90"/>
      <c r="RJ144" s="90"/>
      <c r="RK144" s="90"/>
      <c r="RL144" s="90"/>
      <c r="RM144" s="90"/>
      <c r="RN144" s="90"/>
      <c r="RO144" s="90"/>
      <c r="RP144" s="90"/>
      <c r="RQ144" s="90"/>
      <c r="RR144" s="90"/>
      <c r="RS144" s="90"/>
      <c r="RT144" s="90"/>
      <c r="RU144" s="90"/>
      <c r="RV144" s="90"/>
      <c r="RW144" s="90"/>
      <c r="RX144" s="90"/>
      <c r="RY144" s="90"/>
      <c r="RZ144" s="90"/>
      <c r="SA144" s="90"/>
      <c r="SB144" s="90"/>
      <c r="SC144" s="90"/>
      <c r="SD144" s="90"/>
      <c r="SE144" s="90"/>
      <c r="SF144" s="90"/>
      <c r="SG144" s="90"/>
      <c r="SH144" s="90"/>
      <c r="SI144" s="90"/>
      <c r="SJ144" s="90"/>
      <c r="SK144" s="90"/>
      <c r="SL144" s="90"/>
      <c r="SM144" s="90"/>
      <c r="SN144" s="90"/>
      <c r="SO144" s="90"/>
      <c r="SP144" s="90"/>
      <c r="SQ144" s="90"/>
      <c r="SR144" s="90"/>
      <c r="SS144" s="90"/>
      <c r="ST144" s="90"/>
      <c r="SU144" s="90"/>
      <c r="SV144" s="90"/>
      <c r="SW144" s="90"/>
      <c r="SX144" s="90"/>
      <c r="SY144" s="90"/>
      <c r="SZ144" s="90"/>
      <c r="TA144" s="90"/>
      <c r="TB144" s="90"/>
      <c r="TC144" s="90"/>
      <c r="TD144" s="90"/>
      <c r="TE144" s="90"/>
      <c r="TF144" s="90"/>
      <c r="TG144" s="90"/>
      <c r="TH144" s="90"/>
      <c r="TI144" s="90"/>
      <c r="TJ144" s="90"/>
      <c r="TK144" s="90"/>
      <c r="TL144" s="90"/>
      <c r="TM144" s="90"/>
      <c r="TN144" s="90"/>
      <c r="TO144" s="90"/>
    </row>
    <row r="145" spans="1:535" x14ac:dyDescent="0.25">
      <c r="A145" s="90"/>
      <c r="B145" s="90"/>
      <c r="C145" s="90"/>
      <c r="D145" s="96"/>
      <c r="E145" s="90"/>
      <c r="F145" s="90"/>
      <c r="G145" s="90"/>
      <c r="H145" s="90"/>
      <c r="I145" s="90"/>
      <c r="J145" s="90"/>
      <c r="K145" s="97"/>
      <c r="L145" s="97"/>
      <c r="M145" s="97"/>
      <c r="N145" s="97"/>
      <c r="O145" s="97"/>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c r="IW145" s="90"/>
      <c r="IX145" s="90"/>
      <c r="IY145" s="90"/>
      <c r="IZ145" s="90"/>
      <c r="JA145" s="90"/>
      <c r="JB145" s="90"/>
      <c r="JC145" s="90"/>
      <c r="JD145" s="90"/>
      <c r="JE145" s="90"/>
      <c r="JF145" s="90"/>
      <c r="JG145" s="90"/>
      <c r="JH145" s="90"/>
      <c r="JI145" s="90"/>
      <c r="JJ145" s="90"/>
      <c r="JK145" s="90"/>
      <c r="JL145" s="90"/>
      <c r="JM145" s="90"/>
      <c r="JN145" s="90"/>
      <c r="JO145" s="90"/>
      <c r="JP145" s="90"/>
      <c r="JQ145" s="90"/>
      <c r="JR145" s="90"/>
      <c r="JS145" s="90"/>
      <c r="JT145" s="90"/>
      <c r="JU145" s="90"/>
      <c r="JV145" s="90"/>
      <c r="JW145" s="90"/>
      <c r="JX145" s="90"/>
      <c r="JY145" s="90"/>
      <c r="JZ145" s="90"/>
      <c r="KA145" s="90"/>
      <c r="KB145" s="90"/>
      <c r="KC145" s="90"/>
      <c r="KD145" s="90"/>
      <c r="KE145" s="90"/>
      <c r="KF145" s="90"/>
      <c r="KG145" s="90"/>
      <c r="KH145" s="90"/>
      <c r="KI145" s="90"/>
      <c r="KJ145" s="90"/>
      <c r="KK145" s="90"/>
      <c r="KL145" s="90"/>
      <c r="KM145" s="90"/>
      <c r="KN145" s="90"/>
      <c r="KO145" s="90"/>
      <c r="KP145" s="90"/>
      <c r="KQ145" s="90"/>
      <c r="KR145" s="90"/>
      <c r="KS145" s="90"/>
      <c r="KT145" s="90"/>
      <c r="KU145" s="90"/>
      <c r="KV145" s="90"/>
      <c r="KW145" s="90"/>
      <c r="KX145" s="90"/>
      <c r="KY145" s="90"/>
      <c r="KZ145" s="90"/>
      <c r="LA145" s="90"/>
      <c r="LB145" s="90"/>
      <c r="LC145" s="90"/>
      <c r="LD145" s="90"/>
      <c r="LE145" s="90"/>
      <c r="LF145" s="90"/>
      <c r="LG145" s="90"/>
      <c r="LH145" s="90"/>
      <c r="LI145" s="90"/>
      <c r="LJ145" s="90"/>
      <c r="LK145" s="90"/>
      <c r="LL145" s="90"/>
      <c r="LM145" s="90"/>
      <c r="LN145" s="90"/>
      <c r="LO145" s="90"/>
      <c r="LP145" s="90"/>
      <c r="LQ145" s="90"/>
      <c r="LR145" s="90"/>
      <c r="LS145" s="90"/>
      <c r="LT145" s="90"/>
      <c r="LU145" s="90"/>
      <c r="LV145" s="90"/>
      <c r="LW145" s="90"/>
      <c r="LX145" s="90"/>
      <c r="LY145" s="90"/>
      <c r="LZ145" s="90"/>
      <c r="MA145" s="90"/>
      <c r="MB145" s="90"/>
      <c r="MC145" s="90"/>
      <c r="MD145" s="90"/>
      <c r="ME145" s="90"/>
      <c r="MF145" s="90"/>
      <c r="MG145" s="90"/>
      <c r="MH145" s="90"/>
      <c r="MI145" s="90"/>
      <c r="MJ145" s="90"/>
      <c r="MK145" s="90"/>
      <c r="ML145" s="90"/>
      <c r="MM145" s="90"/>
      <c r="MN145" s="90"/>
      <c r="MO145" s="90"/>
      <c r="MP145" s="90"/>
      <c r="MQ145" s="90"/>
      <c r="MR145" s="90"/>
      <c r="MS145" s="90"/>
      <c r="MT145" s="90"/>
      <c r="MU145" s="90"/>
      <c r="MV145" s="90"/>
      <c r="MW145" s="90"/>
      <c r="MX145" s="90"/>
      <c r="MY145" s="90"/>
      <c r="MZ145" s="90"/>
      <c r="NA145" s="90"/>
      <c r="NB145" s="90"/>
      <c r="NC145" s="90"/>
      <c r="ND145" s="90"/>
      <c r="NE145" s="90"/>
      <c r="NF145" s="90"/>
      <c r="NG145" s="90"/>
      <c r="NH145" s="90"/>
      <c r="NI145" s="90"/>
      <c r="NJ145" s="90"/>
      <c r="NK145" s="90"/>
      <c r="NL145" s="90"/>
      <c r="NM145" s="90"/>
      <c r="NN145" s="90"/>
      <c r="NO145" s="90"/>
      <c r="NP145" s="90"/>
      <c r="NQ145" s="90"/>
      <c r="NR145" s="90"/>
      <c r="NS145" s="90"/>
      <c r="NT145" s="90"/>
      <c r="NU145" s="90"/>
      <c r="NV145" s="90"/>
      <c r="NW145" s="90"/>
      <c r="NX145" s="90"/>
      <c r="NY145" s="90"/>
      <c r="NZ145" s="90"/>
      <c r="OA145" s="90"/>
      <c r="OB145" s="90"/>
      <c r="OC145" s="90"/>
      <c r="OD145" s="90"/>
      <c r="OE145" s="90"/>
      <c r="OF145" s="90"/>
      <c r="OG145" s="90"/>
      <c r="OH145" s="90"/>
      <c r="OI145" s="90"/>
      <c r="OJ145" s="90"/>
      <c r="OK145" s="90"/>
      <c r="OL145" s="90"/>
      <c r="OM145" s="90"/>
      <c r="ON145" s="90"/>
      <c r="OO145" s="90"/>
      <c r="OP145" s="90"/>
      <c r="OQ145" s="90"/>
      <c r="OR145" s="90"/>
      <c r="OS145" s="90"/>
      <c r="OT145" s="90"/>
      <c r="OU145" s="90"/>
      <c r="OV145" s="90"/>
      <c r="OW145" s="90"/>
      <c r="OX145" s="90"/>
      <c r="OY145" s="90"/>
      <c r="OZ145" s="90"/>
      <c r="PA145" s="90"/>
      <c r="PB145" s="90"/>
      <c r="PC145" s="90"/>
      <c r="PD145" s="90"/>
      <c r="PE145" s="90"/>
      <c r="PF145" s="90"/>
      <c r="PG145" s="90"/>
      <c r="PH145" s="90"/>
      <c r="PI145" s="90"/>
      <c r="PJ145" s="90"/>
      <c r="PK145" s="90"/>
      <c r="PL145" s="90"/>
      <c r="PM145" s="90"/>
      <c r="PN145" s="90"/>
      <c r="PO145" s="90"/>
      <c r="PP145" s="90"/>
      <c r="PQ145" s="90"/>
      <c r="PR145" s="90"/>
      <c r="PS145" s="90"/>
      <c r="PT145" s="90"/>
      <c r="PU145" s="90"/>
      <c r="PV145" s="90"/>
      <c r="PW145" s="90"/>
      <c r="PX145" s="90"/>
      <c r="PY145" s="90"/>
      <c r="PZ145" s="90"/>
      <c r="QA145" s="90"/>
      <c r="QB145" s="90"/>
      <c r="QC145" s="90"/>
      <c r="QD145" s="90"/>
      <c r="QE145" s="90"/>
      <c r="QF145" s="90"/>
      <c r="QG145" s="90"/>
      <c r="QH145" s="90"/>
      <c r="QI145" s="90"/>
      <c r="QJ145" s="90"/>
      <c r="QK145" s="90"/>
      <c r="QL145" s="90"/>
      <c r="QM145" s="90"/>
      <c r="QN145" s="90"/>
      <c r="QO145" s="90"/>
      <c r="QP145" s="90"/>
      <c r="QQ145" s="90"/>
      <c r="QR145" s="90"/>
      <c r="QS145" s="90"/>
      <c r="QT145" s="90"/>
      <c r="QU145" s="90"/>
      <c r="QV145" s="90"/>
      <c r="QW145" s="90"/>
      <c r="QX145" s="90"/>
      <c r="QY145" s="90"/>
      <c r="QZ145" s="90"/>
      <c r="RA145" s="90"/>
      <c r="RB145" s="90"/>
      <c r="RC145" s="90"/>
      <c r="RD145" s="90"/>
      <c r="RE145" s="90"/>
      <c r="RF145" s="90"/>
      <c r="RG145" s="90"/>
      <c r="RH145" s="90"/>
      <c r="RI145" s="90"/>
      <c r="RJ145" s="90"/>
      <c r="RK145" s="90"/>
      <c r="RL145" s="90"/>
      <c r="RM145" s="90"/>
      <c r="RN145" s="90"/>
      <c r="RO145" s="90"/>
      <c r="RP145" s="90"/>
      <c r="RQ145" s="90"/>
      <c r="RR145" s="90"/>
      <c r="RS145" s="90"/>
      <c r="RT145" s="90"/>
      <c r="RU145" s="90"/>
      <c r="RV145" s="90"/>
      <c r="RW145" s="90"/>
      <c r="RX145" s="90"/>
      <c r="RY145" s="90"/>
      <c r="RZ145" s="90"/>
      <c r="SA145" s="90"/>
      <c r="SB145" s="90"/>
      <c r="SC145" s="90"/>
      <c r="SD145" s="90"/>
      <c r="SE145" s="90"/>
      <c r="SF145" s="90"/>
      <c r="SG145" s="90"/>
      <c r="SH145" s="90"/>
      <c r="SI145" s="90"/>
      <c r="SJ145" s="90"/>
      <c r="SK145" s="90"/>
      <c r="SL145" s="90"/>
      <c r="SM145" s="90"/>
      <c r="SN145" s="90"/>
      <c r="SO145" s="90"/>
      <c r="SP145" s="90"/>
      <c r="SQ145" s="90"/>
      <c r="SR145" s="90"/>
      <c r="SS145" s="90"/>
      <c r="ST145" s="90"/>
      <c r="SU145" s="90"/>
      <c r="SV145" s="90"/>
      <c r="SW145" s="90"/>
      <c r="SX145" s="90"/>
      <c r="SY145" s="90"/>
      <c r="SZ145" s="90"/>
      <c r="TA145" s="90"/>
      <c r="TB145" s="90"/>
      <c r="TC145" s="90"/>
      <c r="TD145" s="90"/>
      <c r="TE145" s="90"/>
      <c r="TF145" s="90"/>
      <c r="TG145" s="90"/>
      <c r="TH145" s="90"/>
      <c r="TI145" s="90"/>
      <c r="TJ145" s="90"/>
      <c r="TK145" s="90"/>
      <c r="TL145" s="90"/>
      <c r="TM145" s="90"/>
      <c r="TN145" s="90"/>
      <c r="TO145" s="90"/>
    </row>
    <row r="146" spans="1:535" x14ac:dyDescent="0.25">
      <c r="A146" s="90"/>
      <c r="B146" s="90"/>
      <c r="C146" s="90"/>
      <c r="D146" s="96"/>
      <c r="E146" s="90"/>
      <c r="F146" s="90"/>
      <c r="G146" s="90"/>
      <c r="H146" s="90"/>
      <c r="I146" s="90"/>
      <c r="J146" s="90"/>
      <c r="K146" s="97"/>
      <c r="L146" s="97"/>
      <c r="M146" s="97"/>
      <c r="N146" s="97"/>
      <c r="O146" s="97"/>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c r="IW146" s="90"/>
      <c r="IX146" s="90"/>
      <c r="IY146" s="90"/>
      <c r="IZ146" s="90"/>
      <c r="JA146" s="90"/>
      <c r="JB146" s="90"/>
      <c r="JC146" s="90"/>
      <c r="JD146" s="90"/>
      <c r="JE146" s="90"/>
      <c r="JF146" s="90"/>
      <c r="JG146" s="90"/>
      <c r="JH146" s="90"/>
      <c r="JI146" s="90"/>
      <c r="JJ146" s="90"/>
      <c r="JK146" s="90"/>
      <c r="JL146" s="90"/>
      <c r="JM146" s="90"/>
      <c r="JN146" s="90"/>
      <c r="JO146" s="90"/>
      <c r="JP146" s="90"/>
      <c r="JQ146" s="90"/>
      <c r="JR146" s="90"/>
      <c r="JS146" s="90"/>
      <c r="JT146" s="90"/>
      <c r="JU146" s="90"/>
      <c r="JV146" s="90"/>
      <c r="JW146" s="90"/>
      <c r="JX146" s="90"/>
      <c r="JY146" s="90"/>
      <c r="JZ146" s="90"/>
      <c r="KA146" s="90"/>
      <c r="KB146" s="90"/>
      <c r="KC146" s="90"/>
      <c r="KD146" s="90"/>
      <c r="KE146" s="90"/>
      <c r="KF146" s="90"/>
      <c r="KG146" s="90"/>
      <c r="KH146" s="90"/>
      <c r="KI146" s="90"/>
      <c r="KJ146" s="90"/>
      <c r="KK146" s="90"/>
      <c r="KL146" s="90"/>
      <c r="KM146" s="90"/>
      <c r="KN146" s="90"/>
      <c r="KO146" s="90"/>
      <c r="KP146" s="90"/>
      <c r="KQ146" s="90"/>
      <c r="KR146" s="90"/>
      <c r="KS146" s="90"/>
      <c r="KT146" s="90"/>
      <c r="KU146" s="90"/>
      <c r="KV146" s="90"/>
      <c r="KW146" s="90"/>
      <c r="KX146" s="90"/>
      <c r="KY146" s="90"/>
      <c r="KZ146" s="90"/>
      <c r="LA146" s="90"/>
      <c r="LB146" s="90"/>
      <c r="LC146" s="90"/>
      <c r="LD146" s="90"/>
      <c r="LE146" s="90"/>
      <c r="LF146" s="90"/>
      <c r="LG146" s="90"/>
      <c r="LH146" s="90"/>
      <c r="LI146" s="90"/>
      <c r="LJ146" s="90"/>
      <c r="LK146" s="90"/>
      <c r="LL146" s="90"/>
      <c r="LM146" s="90"/>
      <c r="LN146" s="90"/>
      <c r="LO146" s="90"/>
      <c r="LP146" s="90"/>
      <c r="LQ146" s="90"/>
      <c r="LR146" s="90"/>
      <c r="LS146" s="90"/>
      <c r="LT146" s="90"/>
      <c r="LU146" s="90"/>
      <c r="LV146" s="90"/>
      <c r="LW146" s="90"/>
      <c r="LX146" s="90"/>
      <c r="LY146" s="90"/>
      <c r="LZ146" s="90"/>
      <c r="MA146" s="90"/>
      <c r="MB146" s="90"/>
      <c r="MC146" s="90"/>
      <c r="MD146" s="90"/>
      <c r="ME146" s="90"/>
      <c r="MF146" s="90"/>
      <c r="MG146" s="90"/>
      <c r="MH146" s="90"/>
      <c r="MI146" s="90"/>
      <c r="MJ146" s="90"/>
      <c r="MK146" s="90"/>
      <c r="ML146" s="90"/>
      <c r="MM146" s="90"/>
      <c r="MN146" s="90"/>
      <c r="MO146" s="90"/>
      <c r="MP146" s="90"/>
      <c r="MQ146" s="90"/>
      <c r="MR146" s="90"/>
      <c r="MS146" s="90"/>
      <c r="MT146" s="90"/>
      <c r="MU146" s="90"/>
      <c r="MV146" s="90"/>
      <c r="MW146" s="90"/>
      <c r="MX146" s="90"/>
      <c r="MY146" s="90"/>
      <c r="MZ146" s="90"/>
      <c r="NA146" s="90"/>
      <c r="NB146" s="90"/>
      <c r="NC146" s="90"/>
      <c r="ND146" s="90"/>
      <c r="NE146" s="90"/>
      <c r="NF146" s="90"/>
      <c r="NG146" s="90"/>
      <c r="NH146" s="90"/>
      <c r="NI146" s="90"/>
      <c r="NJ146" s="90"/>
      <c r="NK146" s="90"/>
      <c r="NL146" s="90"/>
      <c r="NM146" s="90"/>
      <c r="NN146" s="90"/>
      <c r="NO146" s="90"/>
      <c r="NP146" s="90"/>
      <c r="NQ146" s="90"/>
      <c r="NR146" s="90"/>
      <c r="NS146" s="90"/>
      <c r="NT146" s="90"/>
      <c r="NU146" s="90"/>
      <c r="NV146" s="90"/>
      <c r="NW146" s="90"/>
      <c r="NX146" s="90"/>
      <c r="NY146" s="90"/>
      <c r="NZ146" s="90"/>
      <c r="OA146" s="90"/>
      <c r="OB146" s="90"/>
      <c r="OC146" s="90"/>
      <c r="OD146" s="90"/>
      <c r="OE146" s="90"/>
      <c r="OF146" s="90"/>
      <c r="OG146" s="90"/>
      <c r="OH146" s="90"/>
      <c r="OI146" s="90"/>
      <c r="OJ146" s="90"/>
      <c r="OK146" s="90"/>
      <c r="OL146" s="90"/>
      <c r="OM146" s="90"/>
      <c r="ON146" s="90"/>
      <c r="OO146" s="90"/>
      <c r="OP146" s="90"/>
      <c r="OQ146" s="90"/>
      <c r="OR146" s="90"/>
      <c r="OS146" s="90"/>
      <c r="OT146" s="90"/>
      <c r="OU146" s="90"/>
      <c r="OV146" s="90"/>
      <c r="OW146" s="90"/>
      <c r="OX146" s="90"/>
      <c r="OY146" s="90"/>
      <c r="OZ146" s="90"/>
      <c r="PA146" s="90"/>
      <c r="PB146" s="90"/>
      <c r="PC146" s="90"/>
      <c r="PD146" s="90"/>
      <c r="PE146" s="90"/>
      <c r="PF146" s="90"/>
      <c r="PG146" s="90"/>
      <c r="PH146" s="90"/>
      <c r="PI146" s="90"/>
      <c r="PJ146" s="90"/>
      <c r="PK146" s="90"/>
      <c r="PL146" s="90"/>
      <c r="PM146" s="90"/>
      <c r="PN146" s="90"/>
      <c r="PO146" s="90"/>
      <c r="PP146" s="90"/>
      <c r="PQ146" s="90"/>
      <c r="PR146" s="90"/>
      <c r="PS146" s="90"/>
      <c r="PT146" s="90"/>
      <c r="PU146" s="90"/>
      <c r="PV146" s="90"/>
      <c r="PW146" s="90"/>
      <c r="PX146" s="90"/>
      <c r="PY146" s="90"/>
      <c r="PZ146" s="90"/>
      <c r="QA146" s="90"/>
      <c r="QB146" s="90"/>
      <c r="QC146" s="90"/>
      <c r="QD146" s="90"/>
      <c r="QE146" s="90"/>
      <c r="QF146" s="90"/>
      <c r="QG146" s="90"/>
      <c r="QH146" s="90"/>
      <c r="QI146" s="90"/>
      <c r="QJ146" s="90"/>
      <c r="QK146" s="90"/>
      <c r="QL146" s="90"/>
      <c r="QM146" s="90"/>
      <c r="QN146" s="90"/>
      <c r="QO146" s="90"/>
      <c r="QP146" s="90"/>
      <c r="QQ146" s="90"/>
      <c r="QR146" s="90"/>
      <c r="QS146" s="90"/>
      <c r="QT146" s="90"/>
      <c r="QU146" s="90"/>
      <c r="QV146" s="90"/>
      <c r="QW146" s="90"/>
      <c r="QX146" s="90"/>
      <c r="QY146" s="90"/>
      <c r="QZ146" s="90"/>
      <c r="RA146" s="90"/>
      <c r="RB146" s="90"/>
      <c r="RC146" s="90"/>
      <c r="RD146" s="90"/>
      <c r="RE146" s="90"/>
      <c r="RF146" s="90"/>
      <c r="RG146" s="90"/>
      <c r="RH146" s="90"/>
      <c r="RI146" s="90"/>
      <c r="RJ146" s="90"/>
      <c r="RK146" s="90"/>
      <c r="RL146" s="90"/>
      <c r="RM146" s="90"/>
      <c r="RN146" s="90"/>
      <c r="RO146" s="90"/>
      <c r="RP146" s="90"/>
      <c r="RQ146" s="90"/>
      <c r="RR146" s="90"/>
      <c r="RS146" s="90"/>
      <c r="RT146" s="90"/>
      <c r="RU146" s="90"/>
      <c r="RV146" s="90"/>
      <c r="RW146" s="90"/>
      <c r="RX146" s="90"/>
      <c r="RY146" s="90"/>
      <c r="RZ146" s="90"/>
      <c r="SA146" s="90"/>
      <c r="SB146" s="90"/>
      <c r="SC146" s="90"/>
      <c r="SD146" s="90"/>
      <c r="SE146" s="90"/>
      <c r="SF146" s="90"/>
      <c r="SG146" s="90"/>
      <c r="SH146" s="90"/>
      <c r="SI146" s="90"/>
      <c r="SJ146" s="90"/>
      <c r="SK146" s="90"/>
      <c r="SL146" s="90"/>
      <c r="SM146" s="90"/>
      <c r="SN146" s="90"/>
      <c r="SO146" s="90"/>
      <c r="SP146" s="90"/>
      <c r="SQ146" s="90"/>
      <c r="SR146" s="90"/>
      <c r="SS146" s="90"/>
      <c r="ST146" s="90"/>
      <c r="SU146" s="90"/>
      <c r="SV146" s="90"/>
      <c r="SW146" s="90"/>
      <c r="SX146" s="90"/>
      <c r="SY146" s="90"/>
      <c r="SZ146" s="90"/>
      <c r="TA146" s="90"/>
      <c r="TB146" s="90"/>
      <c r="TC146" s="90"/>
      <c r="TD146" s="90"/>
      <c r="TE146" s="90"/>
      <c r="TF146" s="90"/>
      <c r="TG146" s="90"/>
      <c r="TH146" s="90"/>
      <c r="TI146" s="90"/>
      <c r="TJ146" s="90"/>
      <c r="TK146" s="90"/>
      <c r="TL146" s="90"/>
      <c r="TM146" s="90"/>
      <c r="TN146" s="90"/>
      <c r="TO146" s="90"/>
    </row>
    <row r="147" spans="1:535" x14ac:dyDescent="0.25">
      <c r="A147" s="90"/>
      <c r="B147" s="90"/>
      <c r="C147" s="90"/>
      <c r="D147" s="96"/>
      <c r="E147" s="90"/>
      <c r="F147" s="90"/>
      <c r="G147" s="90"/>
      <c r="H147" s="90"/>
      <c r="I147" s="90"/>
      <c r="J147" s="90"/>
      <c r="K147" s="97"/>
      <c r="L147" s="97"/>
      <c r="M147" s="97"/>
      <c r="N147" s="97"/>
      <c r="O147" s="97"/>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c r="IW147" s="90"/>
      <c r="IX147" s="90"/>
      <c r="IY147" s="90"/>
      <c r="IZ147" s="90"/>
      <c r="JA147" s="90"/>
      <c r="JB147" s="90"/>
      <c r="JC147" s="90"/>
      <c r="JD147" s="90"/>
      <c r="JE147" s="90"/>
      <c r="JF147" s="90"/>
      <c r="JG147" s="90"/>
      <c r="JH147" s="90"/>
      <c r="JI147" s="90"/>
      <c r="JJ147" s="90"/>
      <c r="JK147" s="90"/>
      <c r="JL147" s="90"/>
      <c r="JM147" s="90"/>
      <c r="JN147" s="90"/>
      <c r="JO147" s="90"/>
      <c r="JP147" s="90"/>
      <c r="JQ147" s="90"/>
      <c r="JR147" s="90"/>
      <c r="JS147" s="90"/>
      <c r="JT147" s="90"/>
      <c r="JU147" s="90"/>
      <c r="JV147" s="90"/>
      <c r="JW147" s="90"/>
      <c r="JX147" s="90"/>
      <c r="JY147" s="90"/>
      <c r="JZ147" s="90"/>
      <c r="KA147" s="90"/>
      <c r="KB147" s="90"/>
      <c r="KC147" s="90"/>
      <c r="KD147" s="90"/>
      <c r="KE147" s="90"/>
      <c r="KF147" s="90"/>
      <c r="KG147" s="90"/>
      <c r="KH147" s="90"/>
      <c r="KI147" s="90"/>
      <c r="KJ147" s="90"/>
      <c r="KK147" s="90"/>
      <c r="KL147" s="90"/>
      <c r="KM147" s="90"/>
      <c r="KN147" s="90"/>
      <c r="KO147" s="90"/>
      <c r="KP147" s="90"/>
      <c r="KQ147" s="90"/>
      <c r="KR147" s="90"/>
      <c r="KS147" s="90"/>
      <c r="KT147" s="90"/>
      <c r="KU147" s="90"/>
      <c r="KV147" s="90"/>
      <c r="KW147" s="90"/>
      <c r="KX147" s="90"/>
      <c r="KY147" s="90"/>
      <c r="KZ147" s="90"/>
      <c r="LA147" s="90"/>
      <c r="LB147" s="90"/>
      <c r="LC147" s="90"/>
      <c r="LD147" s="90"/>
      <c r="LE147" s="90"/>
      <c r="LF147" s="90"/>
      <c r="LG147" s="90"/>
      <c r="LH147" s="90"/>
      <c r="LI147" s="90"/>
      <c r="LJ147" s="90"/>
      <c r="LK147" s="90"/>
      <c r="LL147" s="90"/>
      <c r="LM147" s="90"/>
      <c r="LN147" s="90"/>
      <c r="LO147" s="90"/>
      <c r="LP147" s="90"/>
      <c r="LQ147" s="90"/>
      <c r="LR147" s="90"/>
      <c r="LS147" s="90"/>
      <c r="LT147" s="90"/>
      <c r="LU147" s="90"/>
      <c r="LV147" s="90"/>
      <c r="LW147" s="90"/>
      <c r="LX147" s="90"/>
      <c r="LY147" s="90"/>
      <c r="LZ147" s="90"/>
      <c r="MA147" s="90"/>
      <c r="MB147" s="90"/>
      <c r="MC147" s="90"/>
      <c r="MD147" s="90"/>
      <c r="ME147" s="90"/>
      <c r="MF147" s="90"/>
      <c r="MG147" s="90"/>
      <c r="MH147" s="90"/>
      <c r="MI147" s="90"/>
      <c r="MJ147" s="90"/>
      <c r="MK147" s="90"/>
      <c r="ML147" s="90"/>
      <c r="MM147" s="90"/>
      <c r="MN147" s="90"/>
      <c r="MO147" s="90"/>
      <c r="MP147" s="90"/>
      <c r="MQ147" s="90"/>
      <c r="MR147" s="90"/>
      <c r="MS147" s="90"/>
      <c r="MT147" s="90"/>
      <c r="MU147" s="90"/>
      <c r="MV147" s="90"/>
      <c r="MW147" s="90"/>
      <c r="MX147" s="90"/>
      <c r="MY147" s="90"/>
      <c r="MZ147" s="90"/>
      <c r="NA147" s="90"/>
      <c r="NB147" s="90"/>
      <c r="NC147" s="90"/>
      <c r="ND147" s="90"/>
      <c r="NE147" s="90"/>
      <c r="NF147" s="90"/>
      <c r="NG147" s="90"/>
      <c r="NH147" s="90"/>
      <c r="NI147" s="90"/>
      <c r="NJ147" s="90"/>
      <c r="NK147" s="90"/>
      <c r="NL147" s="90"/>
      <c r="NM147" s="90"/>
      <c r="NN147" s="90"/>
      <c r="NO147" s="90"/>
      <c r="NP147" s="90"/>
      <c r="NQ147" s="90"/>
      <c r="NR147" s="90"/>
      <c r="NS147" s="90"/>
      <c r="NT147" s="90"/>
      <c r="NU147" s="90"/>
      <c r="NV147" s="90"/>
      <c r="NW147" s="90"/>
      <c r="NX147" s="90"/>
      <c r="NY147" s="90"/>
      <c r="NZ147" s="90"/>
      <c r="OA147" s="90"/>
      <c r="OB147" s="90"/>
      <c r="OC147" s="90"/>
      <c r="OD147" s="90"/>
      <c r="OE147" s="90"/>
      <c r="OF147" s="90"/>
      <c r="OG147" s="90"/>
      <c r="OH147" s="90"/>
      <c r="OI147" s="90"/>
      <c r="OJ147" s="90"/>
      <c r="OK147" s="90"/>
      <c r="OL147" s="90"/>
      <c r="OM147" s="90"/>
      <c r="ON147" s="90"/>
      <c r="OO147" s="90"/>
      <c r="OP147" s="90"/>
      <c r="OQ147" s="90"/>
      <c r="OR147" s="90"/>
      <c r="OS147" s="90"/>
      <c r="OT147" s="90"/>
      <c r="OU147" s="90"/>
      <c r="OV147" s="90"/>
      <c r="OW147" s="90"/>
      <c r="OX147" s="90"/>
      <c r="OY147" s="90"/>
      <c r="OZ147" s="90"/>
      <c r="PA147" s="90"/>
      <c r="PB147" s="90"/>
      <c r="PC147" s="90"/>
      <c r="PD147" s="90"/>
      <c r="PE147" s="90"/>
      <c r="PF147" s="90"/>
      <c r="PG147" s="90"/>
      <c r="PH147" s="90"/>
      <c r="PI147" s="90"/>
      <c r="PJ147" s="90"/>
      <c r="PK147" s="90"/>
      <c r="PL147" s="90"/>
      <c r="PM147" s="90"/>
      <c r="PN147" s="90"/>
      <c r="PO147" s="90"/>
      <c r="PP147" s="90"/>
      <c r="PQ147" s="90"/>
      <c r="PR147" s="90"/>
      <c r="PS147" s="90"/>
      <c r="PT147" s="90"/>
      <c r="PU147" s="90"/>
      <c r="PV147" s="90"/>
      <c r="PW147" s="90"/>
      <c r="PX147" s="90"/>
      <c r="PY147" s="90"/>
      <c r="PZ147" s="90"/>
      <c r="QA147" s="90"/>
      <c r="QB147" s="90"/>
      <c r="QC147" s="90"/>
      <c r="QD147" s="90"/>
      <c r="QE147" s="90"/>
      <c r="QF147" s="90"/>
      <c r="QG147" s="90"/>
      <c r="QH147" s="90"/>
      <c r="QI147" s="90"/>
      <c r="QJ147" s="90"/>
      <c r="QK147" s="90"/>
      <c r="QL147" s="90"/>
      <c r="QM147" s="90"/>
      <c r="QN147" s="90"/>
      <c r="QO147" s="90"/>
      <c r="QP147" s="90"/>
      <c r="QQ147" s="90"/>
      <c r="QR147" s="90"/>
      <c r="QS147" s="90"/>
      <c r="QT147" s="90"/>
      <c r="QU147" s="90"/>
      <c r="QV147" s="90"/>
      <c r="QW147" s="90"/>
      <c r="QX147" s="90"/>
      <c r="QY147" s="90"/>
      <c r="QZ147" s="90"/>
      <c r="RA147" s="90"/>
      <c r="RB147" s="90"/>
      <c r="RC147" s="90"/>
      <c r="RD147" s="90"/>
      <c r="RE147" s="90"/>
      <c r="RF147" s="90"/>
      <c r="RG147" s="90"/>
      <c r="RH147" s="90"/>
      <c r="RI147" s="90"/>
      <c r="RJ147" s="90"/>
      <c r="RK147" s="90"/>
      <c r="RL147" s="90"/>
      <c r="RM147" s="90"/>
      <c r="RN147" s="90"/>
      <c r="RO147" s="90"/>
      <c r="RP147" s="90"/>
      <c r="RQ147" s="90"/>
      <c r="RR147" s="90"/>
      <c r="RS147" s="90"/>
      <c r="RT147" s="90"/>
      <c r="RU147" s="90"/>
      <c r="RV147" s="90"/>
      <c r="RW147" s="90"/>
      <c r="RX147" s="90"/>
      <c r="RY147" s="90"/>
      <c r="RZ147" s="90"/>
      <c r="SA147" s="90"/>
      <c r="SB147" s="90"/>
      <c r="SC147" s="90"/>
      <c r="SD147" s="90"/>
      <c r="SE147" s="90"/>
      <c r="SF147" s="90"/>
      <c r="SG147" s="90"/>
      <c r="SH147" s="90"/>
      <c r="SI147" s="90"/>
      <c r="SJ147" s="90"/>
      <c r="SK147" s="90"/>
      <c r="SL147" s="90"/>
      <c r="SM147" s="90"/>
      <c r="SN147" s="90"/>
      <c r="SO147" s="90"/>
      <c r="SP147" s="90"/>
      <c r="SQ147" s="90"/>
      <c r="SR147" s="90"/>
      <c r="SS147" s="90"/>
      <c r="ST147" s="90"/>
      <c r="SU147" s="90"/>
      <c r="SV147" s="90"/>
      <c r="SW147" s="90"/>
      <c r="SX147" s="90"/>
      <c r="SY147" s="90"/>
      <c r="SZ147" s="90"/>
      <c r="TA147" s="90"/>
      <c r="TB147" s="90"/>
      <c r="TC147" s="90"/>
      <c r="TD147" s="90"/>
      <c r="TE147" s="90"/>
      <c r="TF147" s="90"/>
      <c r="TG147" s="90"/>
      <c r="TH147" s="90"/>
      <c r="TI147" s="90"/>
      <c r="TJ147" s="90"/>
      <c r="TK147" s="90"/>
      <c r="TL147" s="90"/>
      <c r="TM147" s="90"/>
      <c r="TN147" s="90"/>
      <c r="TO147" s="90"/>
    </row>
    <row r="148" spans="1:535" x14ac:dyDescent="0.25">
      <c r="A148" s="90"/>
      <c r="B148" s="90"/>
      <c r="C148" s="90"/>
      <c r="D148" s="96"/>
      <c r="E148" s="90"/>
      <c r="F148" s="90"/>
      <c r="G148" s="90"/>
      <c r="H148" s="90"/>
      <c r="I148" s="90"/>
      <c r="J148" s="90"/>
      <c r="K148" s="97"/>
      <c r="L148" s="97"/>
      <c r="M148" s="97"/>
      <c r="N148" s="97"/>
      <c r="O148" s="97"/>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c r="CB148" s="90"/>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c r="IW148" s="90"/>
      <c r="IX148" s="90"/>
      <c r="IY148" s="90"/>
      <c r="IZ148" s="90"/>
      <c r="JA148" s="90"/>
      <c r="JB148" s="90"/>
      <c r="JC148" s="90"/>
      <c r="JD148" s="90"/>
      <c r="JE148" s="90"/>
      <c r="JF148" s="90"/>
      <c r="JG148" s="90"/>
      <c r="JH148" s="90"/>
      <c r="JI148" s="90"/>
      <c r="JJ148" s="90"/>
      <c r="JK148" s="90"/>
      <c r="JL148" s="90"/>
      <c r="JM148" s="90"/>
      <c r="JN148" s="90"/>
      <c r="JO148" s="90"/>
      <c r="JP148" s="90"/>
      <c r="JQ148" s="90"/>
      <c r="JR148" s="90"/>
      <c r="JS148" s="90"/>
      <c r="JT148" s="90"/>
      <c r="JU148" s="90"/>
      <c r="JV148" s="90"/>
      <c r="JW148" s="90"/>
      <c r="JX148" s="90"/>
      <c r="JY148" s="90"/>
      <c r="JZ148" s="90"/>
      <c r="KA148" s="90"/>
      <c r="KB148" s="90"/>
      <c r="KC148" s="90"/>
      <c r="KD148" s="90"/>
      <c r="KE148" s="90"/>
      <c r="KF148" s="90"/>
      <c r="KG148" s="90"/>
      <c r="KH148" s="90"/>
      <c r="KI148" s="90"/>
      <c r="KJ148" s="90"/>
      <c r="KK148" s="90"/>
      <c r="KL148" s="90"/>
      <c r="KM148" s="90"/>
      <c r="KN148" s="90"/>
      <c r="KO148" s="90"/>
      <c r="KP148" s="90"/>
      <c r="KQ148" s="90"/>
      <c r="KR148" s="90"/>
      <c r="KS148" s="90"/>
      <c r="KT148" s="90"/>
      <c r="KU148" s="90"/>
      <c r="KV148" s="90"/>
      <c r="KW148" s="90"/>
      <c r="KX148" s="90"/>
      <c r="KY148" s="90"/>
      <c r="KZ148" s="90"/>
      <c r="LA148" s="90"/>
      <c r="LB148" s="90"/>
      <c r="LC148" s="90"/>
      <c r="LD148" s="90"/>
      <c r="LE148" s="90"/>
      <c r="LF148" s="90"/>
      <c r="LG148" s="90"/>
      <c r="LH148" s="90"/>
      <c r="LI148" s="90"/>
      <c r="LJ148" s="90"/>
      <c r="LK148" s="90"/>
      <c r="LL148" s="90"/>
      <c r="LM148" s="90"/>
      <c r="LN148" s="90"/>
      <c r="LO148" s="90"/>
      <c r="LP148" s="90"/>
      <c r="LQ148" s="90"/>
      <c r="LR148" s="90"/>
      <c r="LS148" s="90"/>
      <c r="LT148" s="90"/>
      <c r="LU148" s="90"/>
      <c r="LV148" s="90"/>
      <c r="LW148" s="90"/>
      <c r="LX148" s="90"/>
      <c r="LY148" s="90"/>
      <c r="LZ148" s="90"/>
      <c r="MA148" s="90"/>
      <c r="MB148" s="90"/>
      <c r="MC148" s="90"/>
      <c r="MD148" s="90"/>
      <c r="ME148" s="90"/>
      <c r="MF148" s="90"/>
      <c r="MG148" s="90"/>
      <c r="MH148" s="90"/>
      <c r="MI148" s="90"/>
      <c r="MJ148" s="90"/>
      <c r="MK148" s="90"/>
      <c r="ML148" s="90"/>
      <c r="MM148" s="90"/>
      <c r="MN148" s="90"/>
      <c r="MO148" s="90"/>
      <c r="MP148" s="90"/>
      <c r="MQ148" s="90"/>
      <c r="MR148" s="90"/>
      <c r="MS148" s="90"/>
      <c r="MT148" s="90"/>
      <c r="MU148" s="90"/>
      <c r="MV148" s="90"/>
      <c r="MW148" s="90"/>
      <c r="MX148" s="90"/>
      <c r="MY148" s="90"/>
      <c r="MZ148" s="90"/>
      <c r="NA148" s="90"/>
      <c r="NB148" s="90"/>
      <c r="NC148" s="90"/>
      <c r="ND148" s="90"/>
      <c r="NE148" s="90"/>
      <c r="NF148" s="90"/>
      <c r="NG148" s="90"/>
      <c r="NH148" s="90"/>
      <c r="NI148" s="90"/>
      <c r="NJ148" s="90"/>
      <c r="NK148" s="90"/>
      <c r="NL148" s="90"/>
      <c r="NM148" s="90"/>
      <c r="NN148" s="90"/>
      <c r="NO148" s="90"/>
      <c r="NP148" s="90"/>
      <c r="NQ148" s="90"/>
      <c r="NR148" s="90"/>
      <c r="NS148" s="90"/>
      <c r="NT148" s="90"/>
      <c r="NU148" s="90"/>
      <c r="NV148" s="90"/>
      <c r="NW148" s="90"/>
      <c r="NX148" s="90"/>
      <c r="NY148" s="90"/>
      <c r="NZ148" s="90"/>
      <c r="OA148" s="90"/>
      <c r="OB148" s="90"/>
      <c r="OC148" s="90"/>
      <c r="OD148" s="90"/>
      <c r="OE148" s="90"/>
      <c r="OF148" s="90"/>
      <c r="OG148" s="90"/>
      <c r="OH148" s="90"/>
      <c r="OI148" s="90"/>
      <c r="OJ148" s="90"/>
      <c r="OK148" s="90"/>
      <c r="OL148" s="90"/>
      <c r="OM148" s="90"/>
      <c r="ON148" s="90"/>
      <c r="OO148" s="90"/>
      <c r="OP148" s="90"/>
      <c r="OQ148" s="90"/>
      <c r="OR148" s="90"/>
      <c r="OS148" s="90"/>
      <c r="OT148" s="90"/>
      <c r="OU148" s="90"/>
      <c r="OV148" s="90"/>
      <c r="OW148" s="90"/>
      <c r="OX148" s="90"/>
      <c r="OY148" s="90"/>
      <c r="OZ148" s="90"/>
      <c r="PA148" s="90"/>
      <c r="PB148" s="90"/>
      <c r="PC148" s="90"/>
      <c r="PD148" s="90"/>
      <c r="PE148" s="90"/>
      <c r="PF148" s="90"/>
      <c r="PG148" s="90"/>
      <c r="PH148" s="90"/>
      <c r="PI148" s="90"/>
      <c r="PJ148" s="90"/>
      <c r="PK148" s="90"/>
      <c r="PL148" s="90"/>
      <c r="PM148" s="90"/>
      <c r="PN148" s="90"/>
      <c r="PO148" s="90"/>
      <c r="PP148" s="90"/>
      <c r="PQ148" s="90"/>
      <c r="PR148" s="90"/>
      <c r="PS148" s="90"/>
      <c r="PT148" s="90"/>
      <c r="PU148" s="90"/>
      <c r="PV148" s="90"/>
      <c r="PW148" s="90"/>
      <c r="PX148" s="90"/>
      <c r="PY148" s="90"/>
      <c r="PZ148" s="90"/>
      <c r="QA148" s="90"/>
      <c r="QB148" s="90"/>
      <c r="QC148" s="90"/>
      <c r="QD148" s="90"/>
      <c r="QE148" s="90"/>
      <c r="QF148" s="90"/>
      <c r="QG148" s="90"/>
      <c r="QH148" s="90"/>
      <c r="QI148" s="90"/>
      <c r="QJ148" s="90"/>
      <c r="QK148" s="90"/>
      <c r="QL148" s="90"/>
      <c r="QM148" s="90"/>
      <c r="QN148" s="90"/>
      <c r="QO148" s="90"/>
      <c r="QP148" s="90"/>
      <c r="QQ148" s="90"/>
      <c r="QR148" s="90"/>
      <c r="QS148" s="90"/>
      <c r="QT148" s="90"/>
      <c r="QU148" s="90"/>
      <c r="QV148" s="90"/>
      <c r="QW148" s="90"/>
      <c r="QX148" s="90"/>
      <c r="QY148" s="90"/>
      <c r="QZ148" s="90"/>
      <c r="RA148" s="90"/>
      <c r="RB148" s="90"/>
      <c r="RC148" s="90"/>
      <c r="RD148" s="90"/>
      <c r="RE148" s="90"/>
      <c r="RF148" s="90"/>
      <c r="RG148" s="90"/>
      <c r="RH148" s="90"/>
      <c r="RI148" s="90"/>
      <c r="RJ148" s="90"/>
      <c r="RK148" s="90"/>
      <c r="RL148" s="90"/>
      <c r="RM148" s="90"/>
      <c r="RN148" s="90"/>
      <c r="RO148" s="90"/>
      <c r="RP148" s="90"/>
      <c r="RQ148" s="90"/>
      <c r="RR148" s="90"/>
      <c r="RS148" s="90"/>
      <c r="RT148" s="90"/>
      <c r="RU148" s="90"/>
      <c r="RV148" s="90"/>
      <c r="RW148" s="90"/>
      <c r="RX148" s="90"/>
      <c r="RY148" s="90"/>
      <c r="RZ148" s="90"/>
      <c r="SA148" s="90"/>
      <c r="SB148" s="90"/>
      <c r="SC148" s="90"/>
      <c r="SD148" s="90"/>
      <c r="SE148" s="90"/>
      <c r="SF148" s="90"/>
      <c r="SG148" s="90"/>
      <c r="SH148" s="90"/>
      <c r="SI148" s="90"/>
      <c r="SJ148" s="90"/>
      <c r="SK148" s="90"/>
      <c r="SL148" s="90"/>
      <c r="SM148" s="90"/>
      <c r="SN148" s="90"/>
      <c r="SO148" s="90"/>
      <c r="SP148" s="90"/>
      <c r="SQ148" s="90"/>
      <c r="SR148" s="90"/>
      <c r="SS148" s="90"/>
      <c r="ST148" s="90"/>
      <c r="SU148" s="90"/>
      <c r="SV148" s="90"/>
      <c r="SW148" s="90"/>
      <c r="SX148" s="90"/>
      <c r="SY148" s="90"/>
      <c r="SZ148" s="90"/>
      <c r="TA148" s="90"/>
      <c r="TB148" s="90"/>
      <c r="TC148" s="90"/>
      <c r="TD148" s="90"/>
      <c r="TE148" s="90"/>
      <c r="TF148" s="90"/>
      <c r="TG148" s="90"/>
      <c r="TH148" s="90"/>
      <c r="TI148" s="90"/>
      <c r="TJ148" s="90"/>
      <c r="TK148" s="90"/>
      <c r="TL148" s="90"/>
      <c r="TM148" s="90"/>
      <c r="TN148" s="90"/>
      <c r="TO148" s="90"/>
    </row>
    <row r="149" spans="1:535" x14ac:dyDescent="0.25">
      <c r="A149" s="90"/>
      <c r="B149" s="90"/>
      <c r="C149" s="90"/>
      <c r="D149" s="96"/>
      <c r="E149" s="90"/>
      <c r="F149" s="90"/>
      <c r="G149" s="90"/>
      <c r="H149" s="90"/>
      <c r="I149" s="90"/>
      <c r="J149" s="90"/>
      <c r="K149" s="97"/>
      <c r="L149" s="97"/>
      <c r="M149" s="97"/>
      <c r="N149" s="97"/>
      <c r="O149" s="97"/>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c r="CB149" s="90"/>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c r="IW149" s="90"/>
      <c r="IX149" s="90"/>
      <c r="IY149" s="90"/>
      <c r="IZ149" s="90"/>
      <c r="JA149" s="90"/>
      <c r="JB149" s="90"/>
      <c r="JC149" s="90"/>
      <c r="JD149" s="90"/>
      <c r="JE149" s="90"/>
      <c r="JF149" s="90"/>
      <c r="JG149" s="90"/>
      <c r="JH149" s="90"/>
      <c r="JI149" s="90"/>
      <c r="JJ149" s="90"/>
      <c r="JK149" s="90"/>
      <c r="JL149" s="90"/>
      <c r="JM149" s="90"/>
      <c r="JN149" s="90"/>
      <c r="JO149" s="90"/>
      <c r="JP149" s="90"/>
      <c r="JQ149" s="90"/>
      <c r="JR149" s="90"/>
      <c r="JS149" s="90"/>
      <c r="JT149" s="90"/>
      <c r="JU149" s="90"/>
      <c r="JV149" s="90"/>
      <c r="JW149" s="90"/>
      <c r="JX149" s="90"/>
      <c r="JY149" s="90"/>
      <c r="JZ149" s="90"/>
      <c r="KA149" s="90"/>
      <c r="KB149" s="90"/>
      <c r="KC149" s="90"/>
      <c r="KD149" s="90"/>
      <c r="KE149" s="90"/>
      <c r="KF149" s="90"/>
      <c r="KG149" s="90"/>
      <c r="KH149" s="90"/>
      <c r="KI149" s="90"/>
      <c r="KJ149" s="90"/>
      <c r="KK149" s="90"/>
      <c r="KL149" s="90"/>
      <c r="KM149" s="90"/>
      <c r="KN149" s="90"/>
      <c r="KO149" s="90"/>
      <c r="KP149" s="90"/>
      <c r="KQ149" s="90"/>
      <c r="KR149" s="90"/>
      <c r="KS149" s="90"/>
      <c r="KT149" s="90"/>
      <c r="KU149" s="90"/>
      <c r="KV149" s="90"/>
      <c r="KW149" s="90"/>
      <c r="KX149" s="90"/>
      <c r="KY149" s="90"/>
      <c r="KZ149" s="90"/>
      <c r="LA149" s="90"/>
      <c r="LB149" s="90"/>
      <c r="LC149" s="90"/>
      <c r="LD149" s="90"/>
      <c r="LE149" s="90"/>
      <c r="LF149" s="90"/>
      <c r="LG149" s="90"/>
      <c r="LH149" s="90"/>
      <c r="LI149" s="90"/>
      <c r="LJ149" s="90"/>
      <c r="LK149" s="90"/>
      <c r="LL149" s="90"/>
      <c r="LM149" s="90"/>
      <c r="LN149" s="90"/>
      <c r="LO149" s="90"/>
      <c r="LP149" s="90"/>
      <c r="LQ149" s="90"/>
      <c r="LR149" s="90"/>
      <c r="LS149" s="90"/>
      <c r="LT149" s="90"/>
      <c r="LU149" s="90"/>
      <c r="LV149" s="90"/>
      <c r="LW149" s="90"/>
      <c r="LX149" s="90"/>
      <c r="LY149" s="90"/>
      <c r="LZ149" s="90"/>
      <c r="MA149" s="90"/>
      <c r="MB149" s="90"/>
      <c r="MC149" s="90"/>
      <c r="MD149" s="90"/>
      <c r="ME149" s="90"/>
      <c r="MF149" s="90"/>
      <c r="MG149" s="90"/>
      <c r="MH149" s="90"/>
      <c r="MI149" s="90"/>
      <c r="MJ149" s="90"/>
      <c r="MK149" s="90"/>
      <c r="ML149" s="90"/>
      <c r="MM149" s="90"/>
      <c r="MN149" s="90"/>
      <c r="MO149" s="90"/>
      <c r="MP149" s="90"/>
      <c r="MQ149" s="90"/>
      <c r="MR149" s="90"/>
      <c r="MS149" s="90"/>
      <c r="MT149" s="90"/>
      <c r="MU149" s="90"/>
      <c r="MV149" s="90"/>
      <c r="MW149" s="90"/>
      <c r="MX149" s="90"/>
      <c r="MY149" s="90"/>
      <c r="MZ149" s="90"/>
      <c r="NA149" s="90"/>
      <c r="NB149" s="90"/>
      <c r="NC149" s="90"/>
      <c r="ND149" s="90"/>
      <c r="NE149" s="90"/>
      <c r="NF149" s="90"/>
      <c r="NG149" s="90"/>
      <c r="NH149" s="90"/>
      <c r="NI149" s="90"/>
      <c r="NJ149" s="90"/>
      <c r="NK149" s="90"/>
      <c r="NL149" s="90"/>
      <c r="NM149" s="90"/>
      <c r="NN149" s="90"/>
      <c r="NO149" s="90"/>
      <c r="NP149" s="90"/>
      <c r="NQ149" s="90"/>
      <c r="NR149" s="90"/>
      <c r="NS149" s="90"/>
      <c r="NT149" s="90"/>
      <c r="NU149" s="90"/>
      <c r="NV149" s="90"/>
      <c r="NW149" s="90"/>
      <c r="NX149" s="90"/>
      <c r="NY149" s="90"/>
      <c r="NZ149" s="90"/>
      <c r="OA149" s="90"/>
      <c r="OB149" s="90"/>
      <c r="OC149" s="90"/>
      <c r="OD149" s="90"/>
      <c r="OE149" s="90"/>
      <c r="OF149" s="90"/>
      <c r="OG149" s="90"/>
      <c r="OH149" s="90"/>
      <c r="OI149" s="90"/>
      <c r="OJ149" s="90"/>
      <c r="OK149" s="90"/>
      <c r="OL149" s="90"/>
      <c r="OM149" s="90"/>
      <c r="ON149" s="90"/>
      <c r="OO149" s="90"/>
      <c r="OP149" s="90"/>
      <c r="OQ149" s="90"/>
      <c r="OR149" s="90"/>
      <c r="OS149" s="90"/>
      <c r="OT149" s="90"/>
      <c r="OU149" s="90"/>
      <c r="OV149" s="90"/>
      <c r="OW149" s="90"/>
      <c r="OX149" s="90"/>
      <c r="OY149" s="90"/>
      <c r="OZ149" s="90"/>
      <c r="PA149" s="90"/>
      <c r="PB149" s="90"/>
      <c r="PC149" s="90"/>
      <c r="PD149" s="90"/>
      <c r="PE149" s="90"/>
      <c r="PF149" s="90"/>
      <c r="PG149" s="90"/>
      <c r="PH149" s="90"/>
      <c r="PI149" s="90"/>
      <c r="PJ149" s="90"/>
      <c r="PK149" s="90"/>
      <c r="PL149" s="90"/>
      <c r="PM149" s="90"/>
      <c r="PN149" s="90"/>
      <c r="PO149" s="90"/>
      <c r="PP149" s="90"/>
      <c r="PQ149" s="90"/>
      <c r="PR149" s="90"/>
      <c r="PS149" s="90"/>
      <c r="PT149" s="90"/>
      <c r="PU149" s="90"/>
      <c r="PV149" s="90"/>
      <c r="PW149" s="90"/>
      <c r="PX149" s="90"/>
      <c r="PY149" s="90"/>
      <c r="PZ149" s="90"/>
      <c r="QA149" s="90"/>
      <c r="QB149" s="90"/>
      <c r="QC149" s="90"/>
      <c r="QD149" s="90"/>
      <c r="QE149" s="90"/>
      <c r="QF149" s="90"/>
      <c r="QG149" s="90"/>
      <c r="QH149" s="90"/>
      <c r="QI149" s="90"/>
      <c r="QJ149" s="90"/>
      <c r="QK149" s="90"/>
      <c r="QL149" s="90"/>
      <c r="QM149" s="90"/>
      <c r="QN149" s="90"/>
      <c r="QO149" s="90"/>
      <c r="QP149" s="90"/>
      <c r="QQ149" s="90"/>
      <c r="QR149" s="90"/>
      <c r="QS149" s="90"/>
      <c r="QT149" s="90"/>
      <c r="QU149" s="90"/>
      <c r="QV149" s="90"/>
      <c r="QW149" s="90"/>
      <c r="QX149" s="90"/>
      <c r="QY149" s="90"/>
      <c r="QZ149" s="90"/>
      <c r="RA149" s="90"/>
      <c r="RB149" s="90"/>
      <c r="RC149" s="90"/>
      <c r="RD149" s="90"/>
      <c r="RE149" s="90"/>
      <c r="RF149" s="90"/>
      <c r="RG149" s="90"/>
      <c r="RH149" s="90"/>
      <c r="RI149" s="90"/>
      <c r="RJ149" s="90"/>
      <c r="RK149" s="90"/>
      <c r="RL149" s="90"/>
      <c r="RM149" s="90"/>
      <c r="RN149" s="90"/>
      <c r="RO149" s="90"/>
      <c r="RP149" s="90"/>
      <c r="RQ149" s="90"/>
      <c r="RR149" s="90"/>
      <c r="RS149" s="90"/>
      <c r="RT149" s="90"/>
      <c r="RU149" s="90"/>
      <c r="RV149" s="90"/>
      <c r="RW149" s="90"/>
      <c r="RX149" s="90"/>
      <c r="RY149" s="90"/>
      <c r="RZ149" s="90"/>
      <c r="SA149" s="90"/>
      <c r="SB149" s="90"/>
      <c r="SC149" s="90"/>
      <c r="SD149" s="90"/>
      <c r="SE149" s="90"/>
      <c r="SF149" s="90"/>
      <c r="SG149" s="90"/>
      <c r="SH149" s="90"/>
      <c r="SI149" s="90"/>
      <c r="SJ149" s="90"/>
      <c r="SK149" s="90"/>
      <c r="SL149" s="90"/>
      <c r="SM149" s="90"/>
      <c r="SN149" s="90"/>
      <c r="SO149" s="90"/>
      <c r="SP149" s="90"/>
      <c r="SQ149" s="90"/>
      <c r="SR149" s="90"/>
      <c r="SS149" s="90"/>
      <c r="ST149" s="90"/>
      <c r="SU149" s="90"/>
      <c r="SV149" s="90"/>
      <c r="SW149" s="90"/>
      <c r="SX149" s="90"/>
      <c r="SY149" s="90"/>
      <c r="SZ149" s="90"/>
      <c r="TA149" s="90"/>
      <c r="TB149" s="90"/>
      <c r="TC149" s="90"/>
      <c r="TD149" s="90"/>
      <c r="TE149" s="90"/>
      <c r="TF149" s="90"/>
      <c r="TG149" s="90"/>
      <c r="TH149" s="90"/>
      <c r="TI149" s="90"/>
      <c r="TJ149" s="90"/>
      <c r="TK149" s="90"/>
      <c r="TL149" s="90"/>
      <c r="TM149" s="90"/>
      <c r="TN149" s="90"/>
      <c r="TO149" s="90"/>
    </row>
    <row r="150" spans="1:535" x14ac:dyDescent="0.25">
      <c r="A150" s="90"/>
      <c r="B150" s="90"/>
      <c r="C150" s="90"/>
      <c r="D150" s="96"/>
      <c r="E150" s="90"/>
      <c r="F150" s="90"/>
      <c r="G150" s="90"/>
      <c r="H150" s="90"/>
      <c r="I150" s="90"/>
      <c r="J150" s="90"/>
      <c r="K150" s="97"/>
      <c r="L150" s="97"/>
      <c r="M150" s="97"/>
      <c r="N150" s="97"/>
      <c r="O150" s="97"/>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c r="IW150" s="90"/>
      <c r="IX150" s="90"/>
      <c r="IY150" s="90"/>
      <c r="IZ150" s="90"/>
      <c r="JA150" s="90"/>
      <c r="JB150" s="90"/>
      <c r="JC150" s="90"/>
      <c r="JD150" s="90"/>
      <c r="JE150" s="90"/>
      <c r="JF150" s="90"/>
      <c r="JG150" s="90"/>
      <c r="JH150" s="90"/>
      <c r="JI150" s="90"/>
      <c r="JJ150" s="90"/>
      <c r="JK150" s="90"/>
      <c r="JL150" s="90"/>
      <c r="JM150" s="90"/>
      <c r="JN150" s="90"/>
      <c r="JO150" s="90"/>
      <c r="JP150" s="90"/>
      <c r="JQ150" s="90"/>
      <c r="JR150" s="90"/>
      <c r="JS150" s="90"/>
      <c r="JT150" s="90"/>
      <c r="JU150" s="90"/>
      <c r="JV150" s="90"/>
      <c r="JW150" s="90"/>
      <c r="JX150" s="90"/>
      <c r="JY150" s="90"/>
      <c r="JZ150" s="90"/>
      <c r="KA150" s="90"/>
      <c r="KB150" s="90"/>
      <c r="KC150" s="90"/>
      <c r="KD150" s="90"/>
      <c r="KE150" s="90"/>
      <c r="KF150" s="90"/>
      <c r="KG150" s="90"/>
      <c r="KH150" s="90"/>
      <c r="KI150" s="90"/>
      <c r="KJ150" s="90"/>
      <c r="KK150" s="90"/>
      <c r="KL150" s="90"/>
      <c r="KM150" s="90"/>
      <c r="KN150" s="90"/>
      <c r="KO150" s="90"/>
      <c r="KP150" s="90"/>
      <c r="KQ150" s="90"/>
      <c r="KR150" s="90"/>
      <c r="KS150" s="90"/>
      <c r="KT150" s="90"/>
      <c r="KU150" s="90"/>
      <c r="KV150" s="90"/>
      <c r="KW150" s="90"/>
      <c r="KX150" s="90"/>
      <c r="KY150" s="90"/>
      <c r="KZ150" s="90"/>
      <c r="LA150" s="90"/>
      <c r="LB150" s="90"/>
      <c r="LC150" s="90"/>
      <c r="LD150" s="90"/>
      <c r="LE150" s="90"/>
      <c r="LF150" s="90"/>
      <c r="LG150" s="90"/>
      <c r="LH150" s="90"/>
      <c r="LI150" s="90"/>
      <c r="LJ150" s="90"/>
      <c r="LK150" s="90"/>
      <c r="LL150" s="90"/>
      <c r="LM150" s="90"/>
      <c r="LN150" s="90"/>
      <c r="LO150" s="90"/>
      <c r="LP150" s="90"/>
      <c r="LQ150" s="90"/>
      <c r="LR150" s="90"/>
      <c r="LS150" s="90"/>
      <c r="LT150" s="90"/>
      <c r="LU150" s="90"/>
      <c r="LV150" s="90"/>
      <c r="LW150" s="90"/>
      <c r="LX150" s="90"/>
      <c r="LY150" s="90"/>
      <c r="LZ150" s="90"/>
      <c r="MA150" s="90"/>
      <c r="MB150" s="90"/>
      <c r="MC150" s="90"/>
      <c r="MD150" s="90"/>
      <c r="ME150" s="90"/>
      <c r="MF150" s="90"/>
      <c r="MG150" s="90"/>
      <c r="MH150" s="90"/>
      <c r="MI150" s="90"/>
      <c r="MJ150" s="90"/>
      <c r="MK150" s="90"/>
      <c r="ML150" s="90"/>
      <c r="MM150" s="90"/>
      <c r="MN150" s="90"/>
      <c r="MO150" s="90"/>
      <c r="MP150" s="90"/>
      <c r="MQ150" s="90"/>
      <c r="MR150" s="90"/>
      <c r="MS150" s="90"/>
      <c r="MT150" s="90"/>
      <c r="MU150" s="90"/>
      <c r="MV150" s="90"/>
      <c r="MW150" s="90"/>
      <c r="MX150" s="90"/>
      <c r="MY150" s="90"/>
      <c r="MZ150" s="90"/>
      <c r="NA150" s="90"/>
      <c r="NB150" s="90"/>
      <c r="NC150" s="90"/>
      <c r="ND150" s="90"/>
      <c r="NE150" s="90"/>
      <c r="NF150" s="90"/>
      <c r="NG150" s="90"/>
      <c r="NH150" s="90"/>
      <c r="NI150" s="90"/>
      <c r="NJ150" s="90"/>
      <c r="NK150" s="90"/>
      <c r="NL150" s="90"/>
      <c r="NM150" s="90"/>
      <c r="NN150" s="90"/>
      <c r="NO150" s="90"/>
      <c r="NP150" s="90"/>
      <c r="NQ150" s="90"/>
      <c r="NR150" s="90"/>
      <c r="NS150" s="90"/>
      <c r="NT150" s="90"/>
      <c r="NU150" s="90"/>
      <c r="NV150" s="90"/>
      <c r="NW150" s="90"/>
      <c r="NX150" s="90"/>
      <c r="NY150" s="90"/>
      <c r="NZ150" s="90"/>
      <c r="OA150" s="90"/>
      <c r="OB150" s="90"/>
      <c r="OC150" s="90"/>
      <c r="OD150" s="90"/>
      <c r="OE150" s="90"/>
      <c r="OF150" s="90"/>
      <c r="OG150" s="90"/>
      <c r="OH150" s="90"/>
      <c r="OI150" s="90"/>
      <c r="OJ150" s="90"/>
      <c r="OK150" s="90"/>
      <c r="OL150" s="90"/>
      <c r="OM150" s="90"/>
      <c r="ON150" s="90"/>
      <c r="OO150" s="90"/>
      <c r="OP150" s="90"/>
      <c r="OQ150" s="90"/>
      <c r="OR150" s="90"/>
      <c r="OS150" s="90"/>
      <c r="OT150" s="90"/>
      <c r="OU150" s="90"/>
      <c r="OV150" s="90"/>
      <c r="OW150" s="90"/>
      <c r="OX150" s="90"/>
      <c r="OY150" s="90"/>
      <c r="OZ150" s="90"/>
      <c r="PA150" s="90"/>
      <c r="PB150" s="90"/>
      <c r="PC150" s="90"/>
      <c r="PD150" s="90"/>
      <c r="PE150" s="90"/>
      <c r="PF150" s="90"/>
      <c r="PG150" s="90"/>
      <c r="PH150" s="90"/>
      <c r="PI150" s="90"/>
      <c r="PJ150" s="90"/>
      <c r="PK150" s="90"/>
      <c r="PL150" s="90"/>
      <c r="PM150" s="90"/>
      <c r="PN150" s="90"/>
      <c r="PO150" s="90"/>
      <c r="PP150" s="90"/>
      <c r="PQ150" s="90"/>
      <c r="PR150" s="90"/>
      <c r="PS150" s="90"/>
      <c r="PT150" s="90"/>
      <c r="PU150" s="90"/>
      <c r="PV150" s="90"/>
      <c r="PW150" s="90"/>
      <c r="PX150" s="90"/>
      <c r="PY150" s="90"/>
      <c r="PZ150" s="90"/>
      <c r="QA150" s="90"/>
      <c r="QB150" s="90"/>
      <c r="QC150" s="90"/>
      <c r="QD150" s="90"/>
      <c r="QE150" s="90"/>
      <c r="QF150" s="90"/>
      <c r="QG150" s="90"/>
      <c r="QH150" s="90"/>
      <c r="QI150" s="90"/>
      <c r="QJ150" s="90"/>
      <c r="QK150" s="90"/>
      <c r="QL150" s="90"/>
      <c r="QM150" s="90"/>
      <c r="QN150" s="90"/>
      <c r="QO150" s="90"/>
      <c r="QP150" s="90"/>
      <c r="QQ150" s="90"/>
      <c r="QR150" s="90"/>
      <c r="QS150" s="90"/>
      <c r="QT150" s="90"/>
      <c r="QU150" s="90"/>
      <c r="QV150" s="90"/>
      <c r="QW150" s="90"/>
      <c r="QX150" s="90"/>
      <c r="QY150" s="90"/>
      <c r="QZ150" s="90"/>
      <c r="RA150" s="90"/>
      <c r="RB150" s="90"/>
      <c r="RC150" s="90"/>
      <c r="RD150" s="90"/>
      <c r="RE150" s="90"/>
      <c r="RF150" s="90"/>
      <c r="RG150" s="90"/>
      <c r="RH150" s="90"/>
      <c r="RI150" s="90"/>
      <c r="RJ150" s="90"/>
      <c r="RK150" s="90"/>
      <c r="RL150" s="90"/>
      <c r="RM150" s="90"/>
      <c r="RN150" s="90"/>
      <c r="RO150" s="90"/>
      <c r="RP150" s="90"/>
      <c r="RQ150" s="90"/>
      <c r="RR150" s="90"/>
      <c r="RS150" s="90"/>
      <c r="RT150" s="90"/>
      <c r="RU150" s="90"/>
      <c r="RV150" s="90"/>
      <c r="RW150" s="90"/>
      <c r="RX150" s="90"/>
      <c r="RY150" s="90"/>
      <c r="RZ150" s="90"/>
      <c r="SA150" s="90"/>
      <c r="SB150" s="90"/>
      <c r="SC150" s="90"/>
      <c r="SD150" s="90"/>
      <c r="SE150" s="90"/>
      <c r="SF150" s="90"/>
      <c r="SG150" s="90"/>
      <c r="SH150" s="90"/>
      <c r="SI150" s="90"/>
      <c r="SJ150" s="90"/>
      <c r="SK150" s="90"/>
      <c r="SL150" s="90"/>
      <c r="SM150" s="90"/>
      <c r="SN150" s="90"/>
      <c r="SO150" s="90"/>
      <c r="SP150" s="90"/>
      <c r="SQ150" s="90"/>
      <c r="SR150" s="90"/>
      <c r="SS150" s="90"/>
      <c r="ST150" s="90"/>
      <c r="SU150" s="90"/>
      <c r="SV150" s="90"/>
      <c r="SW150" s="90"/>
      <c r="SX150" s="90"/>
      <c r="SY150" s="90"/>
      <c r="SZ150" s="90"/>
      <c r="TA150" s="90"/>
      <c r="TB150" s="90"/>
      <c r="TC150" s="90"/>
      <c r="TD150" s="90"/>
      <c r="TE150" s="90"/>
      <c r="TF150" s="90"/>
      <c r="TG150" s="90"/>
      <c r="TH150" s="90"/>
      <c r="TI150" s="90"/>
      <c r="TJ150" s="90"/>
      <c r="TK150" s="90"/>
      <c r="TL150" s="90"/>
      <c r="TM150" s="90"/>
      <c r="TN150" s="90"/>
      <c r="TO150" s="90"/>
    </row>
    <row r="151" spans="1:535" x14ac:dyDescent="0.25">
      <c r="A151" s="90"/>
      <c r="B151" s="90"/>
      <c r="C151" s="90"/>
      <c r="D151" s="96"/>
      <c r="E151" s="90"/>
      <c r="F151" s="90"/>
      <c r="G151" s="90"/>
      <c r="H151" s="90"/>
      <c r="I151" s="90"/>
      <c r="J151" s="90"/>
      <c r="K151" s="97"/>
      <c r="L151" s="97"/>
      <c r="M151" s="97"/>
      <c r="N151" s="97"/>
      <c r="O151" s="97"/>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c r="CB151" s="90"/>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c r="IW151" s="90"/>
      <c r="IX151" s="90"/>
      <c r="IY151" s="90"/>
      <c r="IZ151" s="90"/>
      <c r="JA151" s="90"/>
      <c r="JB151" s="90"/>
      <c r="JC151" s="90"/>
      <c r="JD151" s="90"/>
      <c r="JE151" s="90"/>
      <c r="JF151" s="90"/>
      <c r="JG151" s="90"/>
      <c r="JH151" s="90"/>
      <c r="JI151" s="90"/>
      <c r="JJ151" s="90"/>
      <c r="JK151" s="90"/>
      <c r="JL151" s="90"/>
      <c r="JM151" s="90"/>
      <c r="JN151" s="90"/>
      <c r="JO151" s="90"/>
      <c r="JP151" s="90"/>
      <c r="JQ151" s="90"/>
      <c r="JR151" s="90"/>
      <c r="JS151" s="90"/>
      <c r="JT151" s="90"/>
      <c r="JU151" s="90"/>
      <c r="JV151" s="90"/>
      <c r="JW151" s="90"/>
      <c r="JX151" s="90"/>
      <c r="JY151" s="90"/>
      <c r="JZ151" s="90"/>
      <c r="KA151" s="90"/>
      <c r="KB151" s="90"/>
      <c r="KC151" s="90"/>
      <c r="KD151" s="90"/>
      <c r="KE151" s="90"/>
      <c r="KF151" s="90"/>
      <c r="KG151" s="90"/>
      <c r="KH151" s="90"/>
      <c r="KI151" s="90"/>
      <c r="KJ151" s="90"/>
      <c r="KK151" s="90"/>
      <c r="KL151" s="90"/>
      <c r="KM151" s="90"/>
      <c r="KN151" s="90"/>
      <c r="KO151" s="90"/>
      <c r="KP151" s="90"/>
      <c r="KQ151" s="90"/>
      <c r="KR151" s="90"/>
      <c r="KS151" s="90"/>
      <c r="KT151" s="90"/>
      <c r="KU151" s="90"/>
      <c r="KV151" s="90"/>
      <c r="KW151" s="90"/>
      <c r="KX151" s="90"/>
      <c r="KY151" s="90"/>
      <c r="KZ151" s="90"/>
      <c r="LA151" s="90"/>
      <c r="LB151" s="90"/>
      <c r="LC151" s="90"/>
      <c r="LD151" s="90"/>
      <c r="LE151" s="90"/>
      <c r="LF151" s="90"/>
      <c r="LG151" s="90"/>
      <c r="LH151" s="90"/>
      <c r="LI151" s="90"/>
      <c r="LJ151" s="90"/>
      <c r="LK151" s="90"/>
      <c r="LL151" s="90"/>
      <c r="LM151" s="90"/>
      <c r="LN151" s="90"/>
      <c r="LO151" s="90"/>
      <c r="LP151" s="90"/>
      <c r="LQ151" s="90"/>
      <c r="LR151" s="90"/>
      <c r="LS151" s="90"/>
      <c r="LT151" s="90"/>
      <c r="LU151" s="90"/>
      <c r="LV151" s="90"/>
      <c r="LW151" s="90"/>
      <c r="LX151" s="90"/>
      <c r="LY151" s="90"/>
      <c r="LZ151" s="90"/>
      <c r="MA151" s="90"/>
      <c r="MB151" s="90"/>
      <c r="MC151" s="90"/>
      <c r="MD151" s="90"/>
      <c r="ME151" s="90"/>
      <c r="MF151" s="90"/>
      <c r="MG151" s="90"/>
      <c r="MH151" s="90"/>
      <c r="MI151" s="90"/>
      <c r="MJ151" s="90"/>
      <c r="MK151" s="90"/>
      <c r="ML151" s="90"/>
      <c r="MM151" s="90"/>
      <c r="MN151" s="90"/>
      <c r="MO151" s="90"/>
      <c r="MP151" s="90"/>
      <c r="MQ151" s="90"/>
      <c r="MR151" s="90"/>
      <c r="MS151" s="90"/>
      <c r="MT151" s="90"/>
      <c r="MU151" s="90"/>
      <c r="MV151" s="90"/>
      <c r="MW151" s="90"/>
      <c r="MX151" s="90"/>
      <c r="MY151" s="90"/>
      <c r="MZ151" s="90"/>
      <c r="NA151" s="90"/>
      <c r="NB151" s="90"/>
      <c r="NC151" s="90"/>
      <c r="ND151" s="90"/>
      <c r="NE151" s="90"/>
      <c r="NF151" s="90"/>
      <c r="NG151" s="90"/>
      <c r="NH151" s="90"/>
      <c r="NI151" s="90"/>
      <c r="NJ151" s="90"/>
      <c r="NK151" s="90"/>
      <c r="NL151" s="90"/>
      <c r="NM151" s="90"/>
      <c r="NN151" s="90"/>
      <c r="NO151" s="90"/>
      <c r="NP151" s="90"/>
      <c r="NQ151" s="90"/>
      <c r="NR151" s="90"/>
      <c r="NS151" s="90"/>
      <c r="NT151" s="90"/>
      <c r="NU151" s="90"/>
      <c r="NV151" s="90"/>
      <c r="NW151" s="90"/>
      <c r="NX151" s="90"/>
      <c r="NY151" s="90"/>
      <c r="NZ151" s="90"/>
      <c r="OA151" s="90"/>
      <c r="OB151" s="90"/>
      <c r="OC151" s="90"/>
      <c r="OD151" s="90"/>
      <c r="OE151" s="90"/>
      <c r="OF151" s="90"/>
      <c r="OG151" s="90"/>
      <c r="OH151" s="90"/>
      <c r="OI151" s="90"/>
      <c r="OJ151" s="90"/>
      <c r="OK151" s="90"/>
      <c r="OL151" s="90"/>
      <c r="OM151" s="90"/>
      <c r="ON151" s="90"/>
      <c r="OO151" s="90"/>
      <c r="OP151" s="90"/>
      <c r="OQ151" s="90"/>
      <c r="OR151" s="90"/>
      <c r="OS151" s="90"/>
      <c r="OT151" s="90"/>
      <c r="OU151" s="90"/>
      <c r="OV151" s="90"/>
      <c r="OW151" s="90"/>
      <c r="OX151" s="90"/>
      <c r="OY151" s="90"/>
      <c r="OZ151" s="90"/>
      <c r="PA151" s="90"/>
      <c r="PB151" s="90"/>
      <c r="PC151" s="90"/>
      <c r="PD151" s="90"/>
      <c r="PE151" s="90"/>
      <c r="PF151" s="90"/>
      <c r="PG151" s="90"/>
      <c r="PH151" s="90"/>
      <c r="PI151" s="90"/>
      <c r="PJ151" s="90"/>
      <c r="PK151" s="90"/>
      <c r="PL151" s="90"/>
      <c r="PM151" s="90"/>
      <c r="PN151" s="90"/>
      <c r="PO151" s="90"/>
      <c r="PP151" s="90"/>
      <c r="PQ151" s="90"/>
      <c r="PR151" s="90"/>
      <c r="PS151" s="90"/>
      <c r="PT151" s="90"/>
      <c r="PU151" s="90"/>
      <c r="PV151" s="90"/>
      <c r="PW151" s="90"/>
      <c r="PX151" s="90"/>
      <c r="PY151" s="90"/>
      <c r="PZ151" s="90"/>
      <c r="QA151" s="90"/>
      <c r="QB151" s="90"/>
      <c r="QC151" s="90"/>
      <c r="QD151" s="90"/>
      <c r="QE151" s="90"/>
      <c r="QF151" s="90"/>
      <c r="QG151" s="90"/>
      <c r="QH151" s="90"/>
      <c r="QI151" s="90"/>
      <c r="QJ151" s="90"/>
      <c r="QK151" s="90"/>
      <c r="QL151" s="90"/>
      <c r="QM151" s="90"/>
      <c r="QN151" s="90"/>
      <c r="QO151" s="90"/>
      <c r="QP151" s="90"/>
      <c r="QQ151" s="90"/>
      <c r="QR151" s="90"/>
      <c r="QS151" s="90"/>
      <c r="QT151" s="90"/>
      <c r="QU151" s="90"/>
      <c r="QV151" s="90"/>
      <c r="QW151" s="90"/>
      <c r="QX151" s="90"/>
      <c r="QY151" s="90"/>
      <c r="QZ151" s="90"/>
      <c r="RA151" s="90"/>
      <c r="RB151" s="90"/>
      <c r="RC151" s="90"/>
      <c r="RD151" s="90"/>
      <c r="RE151" s="90"/>
      <c r="RF151" s="90"/>
      <c r="RG151" s="90"/>
      <c r="RH151" s="90"/>
      <c r="RI151" s="90"/>
      <c r="RJ151" s="90"/>
      <c r="RK151" s="90"/>
      <c r="RL151" s="90"/>
      <c r="RM151" s="90"/>
      <c r="RN151" s="90"/>
      <c r="RO151" s="90"/>
      <c r="RP151" s="90"/>
      <c r="RQ151" s="90"/>
      <c r="RR151" s="90"/>
      <c r="RS151" s="90"/>
      <c r="RT151" s="90"/>
      <c r="RU151" s="90"/>
      <c r="RV151" s="90"/>
      <c r="RW151" s="90"/>
      <c r="RX151" s="90"/>
      <c r="RY151" s="90"/>
      <c r="RZ151" s="90"/>
      <c r="SA151" s="90"/>
      <c r="SB151" s="90"/>
      <c r="SC151" s="90"/>
      <c r="SD151" s="90"/>
      <c r="SE151" s="90"/>
      <c r="SF151" s="90"/>
      <c r="SG151" s="90"/>
      <c r="SH151" s="90"/>
      <c r="SI151" s="90"/>
      <c r="SJ151" s="90"/>
      <c r="SK151" s="90"/>
      <c r="SL151" s="90"/>
      <c r="SM151" s="90"/>
      <c r="SN151" s="90"/>
      <c r="SO151" s="90"/>
      <c r="SP151" s="90"/>
      <c r="SQ151" s="90"/>
      <c r="SR151" s="90"/>
      <c r="SS151" s="90"/>
      <c r="ST151" s="90"/>
      <c r="SU151" s="90"/>
      <c r="SV151" s="90"/>
      <c r="SW151" s="90"/>
      <c r="SX151" s="90"/>
      <c r="SY151" s="90"/>
      <c r="SZ151" s="90"/>
      <c r="TA151" s="90"/>
      <c r="TB151" s="90"/>
      <c r="TC151" s="90"/>
      <c r="TD151" s="90"/>
      <c r="TE151" s="90"/>
      <c r="TF151" s="90"/>
      <c r="TG151" s="90"/>
      <c r="TH151" s="90"/>
      <c r="TI151" s="90"/>
      <c r="TJ151" s="90"/>
      <c r="TK151" s="90"/>
      <c r="TL151" s="90"/>
      <c r="TM151" s="90"/>
      <c r="TN151" s="90"/>
      <c r="TO151" s="90"/>
    </row>
    <row r="152" spans="1:535" x14ac:dyDescent="0.25">
      <c r="A152" s="90"/>
      <c r="B152" s="90"/>
      <c r="C152" s="90"/>
      <c r="D152" s="96"/>
      <c r="E152" s="90"/>
      <c r="F152" s="90"/>
      <c r="G152" s="90"/>
      <c r="H152" s="90"/>
      <c r="I152" s="90"/>
      <c r="J152" s="90"/>
      <c r="K152" s="97"/>
      <c r="L152" s="97"/>
      <c r="M152" s="97"/>
      <c r="N152" s="97"/>
      <c r="O152" s="97"/>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c r="IW152" s="90"/>
      <c r="IX152" s="90"/>
      <c r="IY152" s="90"/>
      <c r="IZ152" s="90"/>
      <c r="JA152" s="90"/>
      <c r="JB152" s="90"/>
      <c r="JC152" s="90"/>
      <c r="JD152" s="90"/>
      <c r="JE152" s="90"/>
      <c r="JF152" s="90"/>
      <c r="JG152" s="90"/>
      <c r="JH152" s="90"/>
      <c r="JI152" s="90"/>
      <c r="JJ152" s="90"/>
      <c r="JK152" s="90"/>
      <c r="JL152" s="90"/>
      <c r="JM152" s="90"/>
      <c r="JN152" s="90"/>
      <c r="JO152" s="90"/>
      <c r="JP152" s="90"/>
      <c r="JQ152" s="90"/>
      <c r="JR152" s="90"/>
      <c r="JS152" s="90"/>
      <c r="JT152" s="90"/>
      <c r="JU152" s="90"/>
      <c r="JV152" s="90"/>
      <c r="JW152" s="90"/>
      <c r="JX152" s="90"/>
      <c r="JY152" s="90"/>
      <c r="JZ152" s="90"/>
      <c r="KA152" s="90"/>
      <c r="KB152" s="90"/>
      <c r="KC152" s="90"/>
      <c r="KD152" s="90"/>
      <c r="KE152" s="90"/>
      <c r="KF152" s="90"/>
      <c r="KG152" s="90"/>
      <c r="KH152" s="90"/>
      <c r="KI152" s="90"/>
      <c r="KJ152" s="90"/>
      <c r="KK152" s="90"/>
      <c r="KL152" s="90"/>
      <c r="KM152" s="90"/>
      <c r="KN152" s="90"/>
      <c r="KO152" s="90"/>
      <c r="KP152" s="90"/>
      <c r="KQ152" s="90"/>
      <c r="KR152" s="90"/>
      <c r="KS152" s="90"/>
      <c r="KT152" s="90"/>
      <c r="KU152" s="90"/>
      <c r="KV152" s="90"/>
      <c r="KW152" s="90"/>
      <c r="KX152" s="90"/>
      <c r="KY152" s="90"/>
      <c r="KZ152" s="90"/>
      <c r="LA152" s="90"/>
      <c r="LB152" s="90"/>
      <c r="LC152" s="90"/>
      <c r="LD152" s="90"/>
      <c r="LE152" s="90"/>
      <c r="LF152" s="90"/>
      <c r="LG152" s="90"/>
      <c r="LH152" s="90"/>
      <c r="LI152" s="90"/>
      <c r="LJ152" s="90"/>
      <c r="LK152" s="90"/>
      <c r="LL152" s="90"/>
      <c r="LM152" s="90"/>
      <c r="LN152" s="90"/>
      <c r="LO152" s="90"/>
      <c r="LP152" s="90"/>
      <c r="LQ152" s="90"/>
      <c r="LR152" s="90"/>
      <c r="LS152" s="90"/>
      <c r="LT152" s="90"/>
      <c r="LU152" s="90"/>
      <c r="LV152" s="90"/>
      <c r="LW152" s="90"/>
      <c r="LX152" s="90"/>
      <c r="LY152" s="90"/>
      <c r="LZ152" s="90"/>
      <c r="MA152" s="90"/>
      <c r="MB152" s="90"/>
      <c r="MC152" s="90"/>
      <c r="MD152" s="90"/>
      <c r="ME152" s="90"/>
      <c r="MF152" s="90"/>
      <c r="MG152" s="90"/>
      <c r="MH152" s="90"/>
      <c r="MI152" s="90"/>
      <c r="MJ152" s="90"/>
      <c r="MK152" s="90"/>
      <c r="ML152" s="90"/>
      <c r="MM152" s="90"/>
      <c r="MN152" s="90"/>
      <c r="MO152" s="90"/>
      <c r="MP152" s="90"/>
      <c r="MQ152" s="90"/>
      <c r="MR152" s="90"/>
      <c r="MS152" s="90"/>
      <c r="MT152" s="90"/>
      <c r="MU152" s="90"/>
      <c r="MV152" s="90"/>
      <c r="MW152" s="90"/>
      <c r="MX152" s="90"/>
      <c r="MY152" s="90"/>
      <c r="MZ152" s="90"/>
      <c r="NA152" s="90"/>
      <c r="NB152" s="90"/>
      <c r="NC152" s="90"/>
      <c r="ND152" s="90"/>
      <c r="NE152" s="90"/>
      <c r="NF152" s="90"/>
      <c r="NG152" s="90"/>
      <c r="NH152" s="90"/>
      <c r="NI152" s="90"/>
      <c r="NJ152" s="90"/>
      <c r="NK152" s="90"/>
      <c r="NL152" s="90"/>
      <c r="NM152" s="90"/>
      <c r="NN152" s="90"/>
      <c r="NO152" s="90"/>
      <c r="NP152" s="90"/>
      <c r="NQ152" s="90"/>
      <c r="NR152" s="90"/>
      <c r="NS152" s="90"/>
      <c r="NT152" s="90"/>
      <c r="NU152" s="90"/>
      <c r="NV152" s="90"/>
      <c r="NW152" s="90"/>
      <c r="NX152" s="90"/>
      <c r="NY152" s="90"/>
      <c r="NZ152" s="90"/>
      <c r="OA152" s="90"/>
      <c r="OB152" s="90"/>
      <c r="OC152" s="90"/>
      <c r="OD152" s="90"/>
      <c r="OE152" s="90"/>
      <c r="OF152" s="90"/>
      <c r="OG152" s="90"/>
      <c r="OH152" s="90"/>
      <c r="OI152" s="90"/>
      <c r="OJ152" s="90"/>
      <c r="OK152" s="90"/>
      <c r="OL152" s="90"/>
      <c r="OM152" s="90"/>
      <c r="ON152" s="90"/>
      <c r="OO152" s="90"/>
      <c r="OP152" s="90"/>
      <c r="OQ152" s="90"/>
      <c r="OR152" s="90"/>
      <c r="OS152" s="90"/>
      <c r="OT152" s="90"/>
      <c r="OU152" s="90"/>
      <c r="OV152" s="90"/>
      <c r="OW152" s="90"/>
      <c r="OX152" s="90"/>
      <c r="OY152" s="90"/>
      <c r="OZ152" s="90"/>
      <c r="PA152" s="90"/>
      <c r="PB152" s="90"/>
      <c r="PC152" s="90"/>
      <c r="PD152" s="90"/>
      <c r="PE152" s="90"/>
      <c r="PF152" s="90"/>
      <c r="PG152" s="90"/>
      <c r="PH152" s="90"/>
      <c r="PI152" s="90"/>
      <c r="PJ152" s="90"/>
      <c r="PK152" s="90"/>
      <c r="PL152" s="90"/>
      <c r="PM152" s="90"/>
      <c r="PN152" s="90"/>
      <c r="PO152" s="90"/>
      <c r="PP152" s="90"/>
      <c r="PQ152" s="90"/>
      <c r="PR152" s="90"/>
      <c r="PS152" s="90"/>
      <c r="PT152" s="90"/>
      <c r="PU152" s="90"/>
      <c r="PV152" s="90"/>
      <c r="PW152" s="90"/>
      <c r="PX152" s="90"/>
      <c r="PY152" s="90"/>
      <c r="PZ152" s="90"/>
      <c r="QA152" s="90"/>
      <c r="QB152" s="90"/>
      <c r="QC152" s="90"/>
      <c r="QD152" s="90"/>
      <c r="QE152" s="90"/>
      <c r="QF152" s="90"/>
      <c r="QG152" s="90"/>
      <c r="QH152" s="90"/>
      <c r="QI152" s="90"/>
      <c r="QJ152" s="90"/>
      <c r="QK152" s="90"/>
      <c r="QL152" s="90"/>
      <c r="QM152" s="90"/>
      <c r="QN152" s="90"/>
      <c r="QO152" s="90"/>
      <c r="QP152" s="90"/>
      <c r="QQ152" s="90"/>
      <c r="QR152" s="90"/>
      <c r="QS152" s="90"/>
      <c r="QT152" s="90"/>
      <c r="QU152" s="90"/>
      <c r="QV152" s="90"/>
      <c r="QW152" s="90"/>
      <c r="QX152" s="90"/>
      <c r="QY152" s="90"/>
      <c r="QZ152" s="90"/>
      <c r="RA152" s="90"/>
      <c r="RB152" s="90"/>
      <c r="RC152" s="90"/>
      <c r="RD152" s="90"/>
      <c r="RE152" s="90"/>
      <c r="RF152" s="90"/>
      <c r="RG152" s="90"/>
      <c r="RH152" s="90"/>
      <c r="RI152" s="90"/>
      <c r="RJ152" s="90"/>
      <c r="RK152" s="90"/>
      <c r="RL152" s="90"/>
      <c r="RM152" s="90"/>
      <c r="RN152" s="90"/>
      <c r="RO152" s="90"/>
      <c r="RP152" s="90"/>
      <c r="RQ152" s="90"/>
      <c r="RR152" s="90"/>
      <c r="RS152" s="90"/>
      <c r="RT152" s="90"/>
      <c r="RU152" s="90"/>
      <c r="RV152" s="90"/>
      <c r="RW152" s="90"/>
      <c r="RX152" s="90"/>
      <c r="RY152" s="90"/>
      <c r="RZ152" s="90"/>
      <c r="SA152" s="90"/>
      <c r="SB152" s="90"/>
      <c r="SC152" s="90"/>
      <c r="SD152" s="90"/>
      <c r="SE152" s="90"/>
      <c r="SF152" s="90"/>
      <c r="SG152" s="90"/>
      <c r="SH152" s="90"/>
      <c r="SI152" s="90"/>
      <c r="SJ152" s="90"/>
      <c r="SK152" s="90"/>
      <c r="SL152" s="90"/>
      <c r="SM152" s="90"/>
      <c r="SN152" s="90"/>
      <c r="SO152" s="90"/>
      <c r="SP152" s="90"/>
      <c r="SQ152" s="90"/>
      <c r="SR152" s="90"/>
      <c r="SS152" s="90"/>
      <c r="ST152" s="90"/>
      <c r="SU152" s="90"/>
      <c r="SV152" s="90"/>
      <c r="SW152" s="90"/>
      <c r="SX152" s="90"/>
      <c r="SY152" s="90"/>
      <c r="SZ152" s="90"/>
      <c r="TA152" s="90"/>
      <c r="TB152" s="90"/>
      <c r="TC152" s="90"/>
      <c r="TD152" s="90"/>
      <c r="TE152" s="90"/>
      <c r="TF152" s="90"/>
      <c r="TG152" s="90"/>
      <c r="TH152" s="90"/>
      <c r="TI152" s="90"/>
      <c r="TJ152" s="90"/>
      <c r="TK152" s="90"/>
      <c r="TL152" s="90"/>
      <c r="TM152" s="90"/>
      <c r="TN152" s="90"/>
      <c r="TO152" s="90"/>
    </row>
    <row r="153" spans="1:535" x14ac:dyDescent="0.25">
      <c r="A153" s="90"/>
      <c r="B153" s="90"/>
      <c r="C153" s="90"/>
      <c r="D153" s="96"/>
      <c r="E153" s="90"/>
      <c r="F153" s="90"/>
      <c r="G153" s="90"/>
      <c r="H153" s="90"/>
      <c r="I153" s="90"/>
      <c r="J153" s="90"/>
      <c r="K153" s="97"/>
      <c r="L153" s="97"/>
      <c r="M153" s="97"/>
      <c r="N153" s="97"/>
      <c r="O153" s="97"/>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c r="BZ153" s="90"/>
      <c r="CA153" s="90"/>
      <c r="CB153" s="90"/>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c r="IW153" s="90"/>
      <c r="IX153" s="90"/>
      <c r="IY153" s="90"/>
      <c r="IZ153" s="90"/>
      <c r="JA153" s="90"/>
      <c r="JB153" s="90"/>
      <c r="JC153" s="90"/>
      <c r="JD153" s="90"/>
      <c r="JE153" s="90"/>
      <c r="JF153" s="90"/>
      <c r="JG153" s="90"/>
      <c r="JH153" s="90"/>
      <c r="JI153" s="90"/>
      <c r="JJ153" s="90"/>
      <c r="JK153" s="90"/>
      <c r="JL153" s="90"/>
      <c r="JM153" s="90"/>
      <c r="JN153" s="90"/>
      <c r="JO153" s="90"/>
      <c r="JP153" s="90"/>
      <c r="JQ153" s="90"/>
      <c r="JR153" s="90"/>
      <c r="JS153" s="90"/>
      <c r="JT153" s="90"/>
      <c r="JU153" s="90"/>
      <c r="JV153" s="90"/>
      <c r="JW153" s="90"/>
      <c r="JX153" s="90"/>
      <c r="JY153" s="90"/>
      <c r="JZ153" s="90"/>
      <c r="KA153" s="90"/>
      <c r="KB153" s="90"/>
      <c r="KC153" s="90"/>
      <c r="KD153" s="90"/>
      <c r="KE153" s="90"/>
      <c r="KF153" s="90"/>
      <c r="KG153" s="90"/>
      <c r="KH153" s="90"/>
      <c r="KI153" s="90"/>
      <c r="KJ153" s="90"/>
      <c r="KK153" s="90"/>
      <c r="KL153" s="90"/>
      <c r="KM153" s="90"/>
      <c r="KN153" s="90"/>
      <c r="KO153" s="90"/>
      <c r="KP153" s="90"/>
      <c r="KQ153" s="90"/>
      <c r="KR153" s="90"/>
      <c r="KS153" s="90"/>
      <c r="KT153" s="90"/>
      <c r="KU153" s="90"/>
      <c r="KV153" s="90"/>
      <c r="KW153" s="90"/>
      <c r="KX153" s="90"/>
      <c r="KY153" s="90"/>
      <c r="KZ153" s="90"/>
      <c r="LA153" s="90"/>
      <c r="LB153" s="90"/>
      <c r="LC153" s="90"/>
      <c r="LD153" s="90"/>
      <c r="LE153" s="90"/>
      <c r="LF153" s="90"/>
      <c r="LG153" s="90"/>
      <c r="LH153" s="90"/>
      <c r="LI153" s="90"/>
      <c r="LJ153" s="90"/>
      <c r="LK153" s="90"/>
      <c r="LL153" s="90"/>
      <c r="LM153" s="90"/>
      <c r="LN153" s="90"/>
      <c r="LO153" s="90"/>
      <c r="LP153" s="90"/>
      <c r="LQ153" s="90"/>
      <c r="LR153" s="90"/>
      <c r="LS153" s="90"/>
      <c r="LT153" s="90"/>
      <c r="LU153" s="90"/>
      <c r="LV153" s="90"/>
      <c r="LW153" s="90"/>
      <c r="LX153" s="90"/>
      <c r="LY153" s="90"/>
      <c r="LZ153" s="90"/>
      <c r="MA153" s="90"/>
      <c r="MB153" s="90"/>
      <c r="MC153" s="90"/>
      <c r="MD153" s="90"/>
      <c r="ME153" s="90"/>
      <c r="MF153" s="90"/>
      <c r="MG153" s="90"/>
      <c r="MH153" s="90"/>
      <c r="MI153" s="90"/>
      <c r="MJ153" s="90"/>
      <c r="MK153" s="90"/>
      <c r="ML153" s="90"/>
      <c r="MM153" s="90"/>
      <c r="MN153" s="90"/>
      <c r="MO153" s="90"/>
      <c r="MP153" s="90"/>
      <c r="MQ153" s="90"/>
      <c r="MR153" s="90"/>
      <c r="MS153" s="90"/>
      <c r="MT153" s="90"/>
      <c r="MU153" s="90"/>
      <c r="MV153" s="90"/>
      <c r="MW153" s="90"/>
      <c r="MX153" s="90"/>
      <c r="MY153" s="90"/>
      <c r="MZ153" s="90"/>
      <c r="NA153" s="90"/>
      <c r="NB153" s="90"/>
      <c r="NC153" s="90"/>
      <c r="ND153" s="90"/>
      <c r="NE153" s="90"/>
      <c r="NF153" s="90"/>
      <c r="NG153" s="90"/>
      <c r="NH153" s="90"/>
      <c r="NI153" s="90"/>
      <c r="NJ153" s="90"/>
      <c r="NK153" s="90"/>
      <c r="NL153" s="90"/>
      <c r="NM153" s="90"/>
      <c r="NN153" s="90"/>
      <c r="NO153" s="90"/>
      <c r="NP153" s="90"/>
      <c r="NQ153" s="90"/>
      <c r="NR153" s="90"/>
      <c r="NS153" s="90"/>
      <c r="NT153" s="90"/>
      <c r="NU153" s="90"/>
      <c r="NV153" s="90"/>
      <c r="NW153" s="90"/>
      <c r="NX153" s="90"/>
      <c r="NY153" s="90"/>
      <c r="NZ153" s="90"/>
      <c r="OA153" s="90"/>
      <c r="OB153" s="90"/>
      <c r="OC153" s="90"/>
      <c r="OD153" s="90"/>
      <c r="OE153" s="90"/>
      <c r="OF153" s="90"/>
      <c r="OG153" s="90"/>
      <c r="OH153" s="90"/>
      <c r="OI153" s="90"/>
      <c r="OJ153" s="90"/>
      <c r="OK153" s="90"/>
      <c r="OL153" s="90"/>
      <c r="OM153" s="90"/>
      <c r="ON153" s="90"/>
      <c r="OO153" s="90"/>
      <c r="OP153" s="90"/>
      <c r="OQ153" s="90"/>
      <c r="OR153" s="90"/>
      <c r="OS153" s="90"/>
      <c r="OT153" s="90"/>
      <c r="OU153" s="90"/>
      <c r="OV153" s="90"/>
      <c r="OW153" s="90"/>
      <c r="OX153" s="90"/>
      <c r="OY153" s="90"/>
      <c r="OZ153" s="90"/>
      <c r="PA153" s="90"/>
      <c r="PB153" s="90"/>
      <c r="PC153" s="90"/>
      <c r="PD153" s="90"/>
      <c r="PE153" s="90"/>
      <c r="PF153" s="90"/>
      <c r="PG153" s="90"/>
      <c r="PH153" s="90"/>
      <c r="PI153" s="90"/>
      <c r="PJ153" s="90"/>
      <c r="PK153" s="90"/>
      <c r="PL153" s="90"/>
      <c r="PM153" s="90"/>
      <c r="PN153" s="90"/>
      <c r="PO153" s="90"/>
      <c r="PP153" s="90"/>
      <c r="PQ153" s="90"/>
      <c r="PR153" s="90"/>
      <c r="PS153" s="90"/>
      <c r="PT153" s="90"/>
      <c r="PU153" s="90"/>
      <c r="PV153" s="90"/>
      <c r="PW153" s="90"/>
      <c r="PX153" s="90"/>
      <c r="PY153" s="90"/>
      <c r="PZ153" s="90"/>
      <c r="QA153" s="90"/>
      <c r="QB153" s="90"/>
      <c r="QC153" s="90"/>
      <c r="QD153" s="90"/>
      <c r="QE153" s="90"/>
      <c r="QF153" s="90"/>
      <c r="QG153" s="90"/>
      <c r="QH153" s="90"/>
      <c r="QI153" s="90"/>
      <c r="QJ153" s="90"/>
      <c r="QK153" s="90"/>
      <c r="QL153" s="90"/>
      <c r="QM153" s="90"/>
      <c r="QN153" s="90"/>
      <c r="QO153" s="90"/>
      <c r="QP153" s="90"/>
      <c r="QQ153" s="90"/>
      <c r="QR153" s="90"/>
      <c r="QS153" s="90"/>
      <c r="QT153" s="90"/>
      <c r="QU153" s="90"/>
      <c r="QV153" s="90"/>
      <c r="QW153" s="90"/>
      <c r="QX153" s="90"/>
      <c r="QY153" s="90"/>
      <c r="QZ153" s="90"/>
      <c r="RA153" s="90"/>
      <c r="RB153" s="90"/>
      <c r="RC153" s="90"/>
      <c r="RD153" s="90"/>
      <c r="RE153" s="90"/>
      <c r="RF153" s="90"/>
      <c r="RG153" s="90"/>
      <c r="RH153" s="90"/>
      <c r="RI153" s="90"/>
      <c r="RJ153" s="90"/>
      <c r="RK153" s="90"/>
      <c r="RL153" s="90"/>
      <c r="RM153" s="90"/>
      <c r="RN153" s="90"/>
      <c r="RO153" s="90"/>
      <c r="RP153" s="90"/>
      <c r="RQ153" s="90"/>
      <c r="RR153" s="90"/>
      <c r="RS153" s="90"/>
      <c r="RT153" s="90"/>
      <c r="RU153" s="90"/>
      <c r="RV153" s="90"/>
      <c r="RW153" s="90"/>
      <c r="RX153" s="90"/>
      <c r="RY153" s="90"/>
      <c r="RZ153" s="90"/>
      <c r="SA153" s="90"/>
      <c r="SB153" s="90"/>
      <c r="SC153" s="90"/>
      <c r="SD153" s="90"/>
      <c r="SE153" s="90"/>
      <c r="SF153" s="90"/>
      <c r="SG153" s="90"/>
      <c r="SH153" s="90"/>
      <c r="SI153" s="90"/>
      <c r="SJ153" s="90"/>
      <c r="SK153" s="90"/>
      <c r="SL153" s="90"/>
      <c r="SM153" s="90"/>
      <c r="SN153" s="90"/>
      <c r="SO153" s="90"/>
      <c r="SP153" s="90"/>
      <c r="SQ153" s="90"/>
      <c r="SR153" s="90"/>
      <c r="SS153" s="90"/>
      <c r="ST153" s="90"/>
      <c r="SU153" s="90"/>
      <c r="SV153" s="90"/>
      <c r="SW153" s="90"/>
      <c r="SX153" s="90"/>
      <c r="SY153" s="90"/>
      <c r="SZ153" s="90"/>
      <c r="TA153" s="90"/>
      <c r="TB153" s="90"/>
      <c r="TC153" s="90"/>
      <c r="TD153" s="90"/>
      <c r="TE153" s="90"/>
      <c r="TF153" s="90"/>
      <c r="TG153" s="90"/>
      <c r="TH153" s="90"/>
      <c r="TI153" s="90"/>
      <c r="TJ153" s="90"/>
      <c r="TK153" s="90"/>
      <c r="TL153" s="90"/>
      <c r="TM153" s="90"/>
      <c r="TN153" s="90"/>
      <c r="TO153" s="90"/>
    </row>
    <row r="154" spans="1:535" x14ac:dyDescent="0.25">
      <c r="A154" s="90"/>
      <c r="B154" s="90"/>
      <c r="C154" s="90"/>
      <c r="D154" s="96"/>
      <c r="E154" s="90"/>
      <c r="F154" s="90"/>
      <c r="G154" s="90"/>
      <c r="H154" s="90"/>
      <c r="I154" s="90"/>
      <c r="J154" s="90"/>
      <c r="K154" s="97"/>
      <c r="L154" s="97"/>
      <c r="M154" s="97"/>
      <c r="N154" s="97"/>
      <c r="O154" s="97"/>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c r="IW154" s="90"/>
      <c r="IX154" s="90"/>
      <c r="IY154" s="90"/>
      <c r="IZ154" s="90"/>
      <c r="JA154" s="90"/>
      <c r="JB154" s="90"/>
      <c r="JC154" s="90"/>
      <c r="JD154" s="90"/>
      <c r="JE154" s="90"/>
      <c r="JF154" s="90"/>
      <c r="JG154" s="90"/>
      <c r="JH154" s="90"/>
      <c r="JI154" s="90"/>
      <c r="JJ154" s="90"/>
      <c r="JK154" s="90"/>
      <c r="JL154" s="90"/>
      <c r="JM154" s="90"/>
      <c r="JN154" s="90"/>
      <c r="JO154" s="90"/>
      <c r="JP154" s="90"/>
      <c r="JQ154" s="90"/>
      <c r="JR154" s="90"/>
      <c r="JS154" s="90"/>
      <c r="JT154" s="90"/>
      <c r="JU154" s="90"/>
      <c r="JV154" s="90"/>
      <c r="JW154" s="90"/>
      <c r="JX154" s="90"/>
      <c r="JY154" s="90"/>
      <c r="JZ154" s="90"/>
      <c r="KA154" s="90"/>
      <c r="KB154" s="90"/>
      <c r="KC154" s="90"/>
      <c r="KD154" s="90"/>
      <c r="KE154" s="90"/>
      <c r="KF154" s="90"/>
      <c r="KG154" s="90"/>
      <c r="KH154" s="90"/>
      <c r="KI154" s="90"/>
      <c r="KJ154" s="90"/>
      <c r="KK154" s="90"/>
      <c r="KL154" s="90"/>
      <c r="KM154" s="90"/>
      <c r="KN154" s="90"/>
      <c r="KO154" s="90"/>
      <c r="KP154" s="90"/>
      <c r="KQ154" s="90"/>
      <c r="KR154" s="90"/>
      <c r="KS154" s="90"/>
      <c r="KT154" s="90"/>
      <c r="KU154" s="90"/>
      <c r="KV154" s="90"/>
      <c r="KW154" s="90"/>
      <c r="KX154" s="90"/>
      <c r="KY154" s="90"/>
      <c r="KZ154" s="90"/>
      <c r="LA154" s="90"/>
      <c r="LB154" s="90"/>
      <c r="LC154" s="90"/>
      <c r="LD154" s="90"/>
      <c r="LE154" s="90"/>
      <c r="LF154" s="90"/>
      <c r="LG154" s="90"/>
      <c r="LH154" s="90"/>
      <c r="LI154" s="90"/>
      <c r="LJ154" s="90"/>
      <c r="LK154" s="90"/>
      <c r="LL154" s="90"/>
      <c r="LM154" s="90"/>
      <c r="LN154" s="90"/>
      <c r="LO154" s="90"/>
      <c r="LP154" s="90"/>
      <c r="LQ154" s="90"/>
      <c r="LR154" s="90"/>
      <c r="LS154" s="90"/>
      <c r="LT154" s="90"/>
      <c r="LU154" s="90"/>
      <c r="LV154" s="90"/>
      <c r="LW154" s="90"/>
      <c r="LX154" s="90"/>
      <c r="LY154" s="90"/>
      <c r="LZ154" s="90"/>
      <c r="MA154" s="90"/>
      <c r="MB154" s="90"/>
      <c r="MC154" s="90"/>
      <c r="MD154" s="90"/>
      <c r="ME154" s="90"/>
      <c r="MF154" s="90"/>
      <c r="MG154" s="90"/>
      <c r="MH154" s="90"/>
      <c r="MI154" s="90"/>
      <c r="MJ154" s="90"/>
      <c r="MK154" s="90"/>
      <c r="ML154" s="90"/>
      <c r="MM154" s="90"/>
      <c r="MN154" s="90"/>
      <c r="MO154" s="90"/>
      <c r="MP154" s="90"/>
      <c r="MQ154" s="90"/>
      <c r="MR154" s="90"/>
      <c r="MS154" s="90"/>
      <c r="MT154" s="90"/>
      <c r="MU154" s="90"/>
      <c r="MV154" s="90"/>
      <c r="MW154" s="90"/>
      <c r="MX154" s="90"/>
      <c r="MY154" s="90"/>
      <c r="MZ154" s="90"/>
      <c r="NA154" s="90"/>
      <c r="NB154" s="90"/>
      <c r="NC154" s="90"/>
      <c r="ND154" s="90"/>
      <c r="NE154" s="90"/>
      <c r="NF154" s="90"/>
      <c r="NG154" s="90"/>
      <c r="NH154" s="90"/>
      <c r="NI154" s="90"/>
      <c r="NJ154" s="90"/>
      <c r="NK154" s="90"/>
      <c r="NL154" s="90"/>
      <c r="NM154" s="90"/>
      <c r="NN154" s="90"/>
      <c r="NO154" s="90"/>
      <c r="NP154" s="90"/>
      <c r="NQ154" s="90"/>
      <c r="NR154" s="90"/>
      <c r="NS154" s="90"/>
      <c r="NT154" s="90"/>
      <c r="NU154" s="90"/>
      <c r="NV154" s="90"/>
      <c r="NW154" s="90"/>
      <c r="NX154" s="90"/>
      <c r="NY154" s="90"/>
      <c r="NZ154" s="90"/>
      <c r="OA154" s="90"/>
      <c r="OB154" s="90"/>
      <c r="OC154" s="90"/>
      <c r="OD154" s="90"/>
      <c r="OE154" s="90"/>
      <c r="OF154" s="90"/>
      <c r="OG154" s="90"/>
      <c r="OH154" s="90"/>
      <c r="OI154" s="90"/>
      <c r="OJ154" s="90"/>
      <c r="OK154" s="90"/>
      <c r="OL154" s="90"/>
      <c r="OM154" s="90"/>
      <c r="ON154" s="90"/>
      <c r="OO154" s="90"/>
      <c r="OP154" s="90"/>
      <c r="OQ154" s="90"/>
      <c r="OR154" s="90"/>
      <c r="OS154" s="90"/>
      <c r="OT154" s="90"/>
      <c r="OU154" s="90"/>
      <c r="OV154" s="90"/>
      <c r="OW154" s="90"/>
      <c r="OX154" s="90"/>
      <c r="OY154" s="90"/>
      <c r="OZ154" s="90"/>
      <c r="PA154" s="90"/>
      <c r="PB154" s="90"/>
      <c r="PC154" s="90"/>
      <c r="PD154" s="90"/>
      <c r="PE154" s="90"/>
      <c r="PF154" s="90"/>
      <c r="PG154" s="90"/>
      <c r="PH154" s="90"/>
      <c r="PI154" s="90"/>
      <c r="PJ154" s="90"/>
      <c r="PK154" s="90"/>
      <c r="PL154" s="90"/>
      <c r="PM154" s="90"/>
      <c r="PN154" s="90"/>
      <c r="PO154" s="90"/>
      <c r="PP154" s="90"/>
      <c r="PQ154" s="90"/>
      <c r="PR154" s="90"/>
      <c r="PS154" s="90"/>
      <c r="PT154" s="90"/>
      <c r="PU154" s="90"/>
      <c r="PV154" s="90"/>
      <c r="PW154" s="90"/>
      <c r="PX154" s="90"/>
      <c r="PY154" s="90"/>
      <c r="PZ154" s="90"/>
      <c r="QA154" s="90"/>
      <c r="QB154" s="90"/>
      <c r="QC154" s="90"/>
      <c r="QD154" s="90"/>
      <c r="QE154" s="90"/>
      <c r="QF154" s="90"/>
      <c r="QG154" s="90"/>
      <c r="QH154" s="90"/>
      <c r="QI154" s="90"/>
      <c r="QJ154" s="90"/>
      <c r="QK154" s="90"/>
      <c r="QL154" s="90"/>
      <c r="QM154" s="90"/>
      <c r="QN154" s="90"/>
      <c r="QO154" s="90"/>
      <c r="QP154" s="90"/>
      <c r="QQ154" s="90"/>
      <c r="QR154" s="90"/>
      <c r="QS154" s="90"/>
      <c r="QT154" s="90"/>
      <c r="QU154" s="90"/>
      <c r="QV154" s="90"/>
      <c r="QW154" s="90"/>
      <c r="QX154" s="90"/>
      <c r="QY154" s="90"/>
      <c r="QZ154" s="90"/>
      <c r="RA154" s="90"/>
      <c r="RB154" s="90"/>
      <c r="RC154" s="90"/>
      <c r="RD154" s="90"/>
      <c r="RE154" s="90"/>
      <c r="RF154" s="90"/>
      <c r="RG154" s="90"/>
      <c r="RH154" s="90"/>
      <c r="RI154" s="90"/>
      <c r="RJ154" s="90"/>
      <c r="RK154" s="90"/>
      <c r="RL154" s="90"/>
      <c r="RM154" s="90"/>
      <c r="RN154" s="90"/>
      <c r="RO154" s="90"/>
      <c r="RP154" s="90"/>
      <c r="RQ154" s="90"/>
      <c r="RR154" s="90"/>
      <c r="RS154" s="90"/>
      <c r="RT154" s="90"/>
      <c r="RU154" s="90"/>
      <c r="RV154" s="90"/>
      <c r="RW154" s="90"/>
      <c r="RX154" s="90"/>
      <c r="RY154" s="90"/>
      <c r="RZ154" s="90"/>
      <c r="SA154" s="90"/>
      <c r="SB154" s="90"/>
      <c r="SC154" s="90"/>
      <c r="SD154" s="90"/>
      <c r="SE154" s="90"/>
      <c r="SF154" s="90"/>
      <c r="SG154" s="90"/>
      <c r="SH154" s="90"/>
      <c r="SI154" s="90"/>
      <c r="SJ154" s="90"/>
      <c r="SK154" s="90"/>
      <c r="SL154" s="90"/>
      <c r="SM154" s="90"/>
      <c r="SN154" s="90"/>
      <c r="SO154" s="90"/>
      <c r="SP154" s="90"/>
      <c r="SQ154" s="90"/>
      <c r="SR154" s="90"/>
      <c r="SS154" s="90"/>
      <c r="ST154" s="90"/>
      <c r="SU154" s="90"/>
      <c r="SV154" s="90"/>
      <c r="SW154" s="90"/>
      <c r="SX154" s="90"/>
      <c r="SY154" s="90"/>
      <c r="SZ154" s="90"/>
      <c r="TA154" s="90"/>
      <c r="TB154" s="90"/>
      <c r="TC154" s="90"/>
      <c r="TD154" s="90"/>
      <c r="TE154" s="90"/>
      <c r="TF154" s="90"/>
      <c r="TG154" s="90"/>
      <c r="TH154" s="90"/>
      <c r="TI154" s="90"/>
      <c r="TJ154" s="90"/>
      <c r="TK154" s="90"/>
      <c r="TL154" s="90"/>
      <c r="TM154" s="90"/>
      <c r="TN154" s="90"/>
      <c r="TO154" s="90"/>
    </row>
    <row r="155" spans="1:535" x14ac:dyDescent="0.25">
      <c r="A155" s="90"/>
      <c r="B155" s="90"/>
      <c r="C155" s="90"/>
      <c r="D155" s="96"/>
      <c r="E155" s="90"/>
      <c r="F155" s="90"/>
      <c r="G155" s="90"/>
      <c r="H155" s="90"/>
      <c r="I155" s="90"/>
      <c r="J155" s="90"/>
      <c r="K155" s="97"/>
      <c r="L155" s="97"/>
      <c r="M155" s="97"/>
      <c r="N155" s="97"/>
      <c r="O155" s="97"/>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row>
    <row r="156" spans="1:535" x14ac:dyDescent="0.25">
      <c r="A156" s="90"/>
      <c r="B156" s="90"/>
      <c r="C156" s="90"/>
      <c r="D156" s="96"/>
      <c r="E156" s="90"/>
      <c r="F156" s="90"/>
      <c r="G156" s="90"/>
      <c r="H156" s="90"/>
      <c r="I156" s="90"/>
      <c r="J156" s="90"/>
      <c r="K156" s="97"/>
      <c r="L156" s="97"/>
      <c r="M156" s="97"/>
      <c r="N156" s="97"/>
      <c r="O156" s="97"/>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row>
    <row r="157" spans="1:535" x14ac:dyDescent="0.25">
      <c r="A157" s="90"/>
      <c r="B157" s="90"/>
      <c r="C157" s="90"/>
      <c r="D157" s="96"/>
      <c r="E157" s="90"/>
      <c r="F157" s="90"/>
      <c r="G157" s="90"/>
      <c r="H157" s="90"/>
      <c r="I157" s="90"/>
      <c r="J157" s="90"/>
      <c r="K157" s="97"/>
      <c r="L157" s="97"/>
      <c r="M157" s="97"/>
      <c r="N157" s="97"/>
      <c r="O157" s="97"/>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row>
    <row r="158" spans="1:535" x14ac:dyDescent="0.25">
      <c r="A158" s="90"/>
      <c r="B158" s="90"/>
      <c r="C158" s="90"/>
      <c r="D158" s="96"/>
      <c r="E158" s="90"/>
      <c r="F158" s="90"/>
      <c r="G158" s="90"/>
      <c r="H158" s="90"/>
      <c r="I158" s="90"/>
      <c r="J158" s="90"/>
      <c r="K158" s="97"/>
      <c r="L158" s="97"/>
      <c r="M158" s="97"/>
      <c r="N158" s="97"/>
      <c r="O158" s="97"/>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row>
    <row r="159" spans="1:535" x14ac:dyDescent="0.25">
      <c r="A159" s="90"/>
      <c r="B159" s="90"/>
      <c r="C159" s="90"/>
      <c r="D159" s="96"/>
      <c r="E159" s="90"/>
      <c r="F159" s="90"/>
      <c r="G159" s="90"/>
      <c r="H159" s="90"/>
      <c r="I159" s="90"/>
      <c r="J159" s="90"/>
      <c r="K159" s="97"/>
      <c r="L159" s="97"/>
      <c r="M159" s="97"/>
      <c r="N159" s="97"/>
      <c r="O159" s="97"/>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row>
    <row r="160" spans="1:535" x14ac:dyDescent="0.25">
      <c r="A160" s="90"/>
      <c r="B160" s="90"/>
      <c r="C160" s="90"/>
      <c r="D160" s="96"/>
      <c r="E160" s="90"/>
      <c r="F160" s="90"/>
      <c r="G160" s="90"/>
      <c r="H160" s="90"/>
      <c r="I160" s="90"/>
      <c r="J160" s="90"/>
      <c r="K160" s="97"/>
      <c r="L160" s="97"/>
      <c r="M160" s="97"/>
      <c r="N160" s="97"/>
      <c r="O160" s="97"/>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row>
    <row r="161" spans="1:76" x14ac:dyDescent="0.25">
      <c r="A161" s="90"/>
      <c r="B161" s="90"/>
      <c r="C161" s="90"/>
      <c r="D161" s="96"/>
      <c r="E161" s="90"/>
      <c r="F161" s="90"/>
      <c r="G161" s="90"/>
      <c r="H161" s="90"/>
      <c r="I161" s="90"/>
      <c r="J161" s="90"/>
      <c r="K161" s="97"/>
      <c r="L161" s="97"/>
      <c r="M161" s="97"/>
      <c r="N161" s="97"/>
      <c r="O161" s="97"/>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row>
    <row r="162" spans="1:76" x14ac:dyDescent="0.25">
      <c r="A162" s="90"/>
      <c r="B162" s="90"/>
      <c r="C162" s="90"/>
      <c r="D162" s="96"/>
      <c r="E162" s="90"/>
      <c r="F162" s="90"/>
      <c r="G162" s="90"/>
      <c r="H162" s="90"/>
      <c r="I162" s="90"/>
      <c r="J162" s="90"/>
      <c r="K162" s="97"/>
      <c r="L162" s="97"/>
      <c r="M162" s="97"/>
      <c r="N162" s="97"/>
      <c r="O162" s="97"/>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row>
    <row r="163" spans="1:76" x14ac:dyDescent="0.25">
      <c r="A163" s="90"/>
      <c r="B163" s="90"/>
      <c r="C163" s="90"/>
      <c r="D163" s="96"/>
      <c r="E163" s="90"/>
      <c r="F163" s="90"/>
      <c r="G163" s="90"/>
      <c r="H163" s="90"/>
      <c r="I163" s="90"/>
      <c r="J163" s="90"/>
      <c r="K163" s="97"/>
      <c r="L163" s="97"/>
      <c r="M163" s="97"/>
      <c r="N163" s="97"/>
      <c r="O163" s="97"/>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row>
    <row r="164" spans="1:76" x14ac:dyDescent="0.25">
      <c r="A164" s="90"/>
      <c r="B164" s="90"/>
      <c r="C164" s="90"/>
      <c r="D164" s="96"/>
      <c r="E164" s="90"/>
      <c r="F164" s="90"/>
      <c r="G164" s="90"/>
      <c r="H164" s="90"/>
      <c r="I164" s="90"/>
      <c r="J164" s="90"/>
      <c r="K164" s="97"/>
      <c r="L164" s="97"/>
      <c r="M164" s="97"/>
      <c r="N164" s="97"/>
      <c r="O164" s="97"/>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row>
    <row r="165" spans="1:76" x14ac:dyDescent="0.25">
      <c r="A165" s="90"/>
      <c r="B165" s="90"/>
      <c r="C165" s="90"/>
      <c r="D165" s="96"/>
      <c r="E165" s="90"/>
      <c r="F165" s="90"/>
      <c r="G165" s="90"/>
      <c r="H165" s="90"/>
      <c r="I165" s="90"/>
      <c r="J165" s="90"/>
      <c r="K165" s="97"/>
      <c r="L165" s="97"/>
      <c r="M165" s="97"/>
      <c r="N165" s="97"/>
      <c r="O165" s="97"/>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row>
    <row r="166" spans="1:76" x14ac:dyDescent="0.25">
      <c r="A166" s="90"/>
      <c r="B166" s="90"/>
      <c r="C166" s="90"/>
      <c r="D166" s="96"/>
      <c r="E166" s="90"/>
      <c r="F166" s="90"/>
      <c r="G166" s="90"/>
      <c r="H166" s="90"/>
      <c r="I166" s="90"/>
      <c r="J166" s="90"/>
      <c r="K166" s="97"/>
      <c r="L166" s="97"/>
      <c r="M166" s="97"/>
      <c r="N166" s="97"/>
      <c r="O166" s="97"/>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row>
    <row r="167" spans="1:76" x14ac:dyDescent="0.25">
      <c r="A167" s="90"/>
      <c r="B167" s="90"/>
      <c r="C167" s="90"/>
      <c r="D167" s="96"/>
      <c r="E167" s="90"/>
      <c r="F167" s="90"/>
      <c r="G167" s="90"/>
      <c r="H167" s="90"/>
      <c r="I167" s="90"/>
      <c r="J167" s="90"/>
      <c r="K167" s="97"/>
      <c r="L167" s="97"/>
      <c r="M167" s="97"/>
      <c r="N167" s="97"/>
      <c r="O167" s="97"/>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row>
    <row r="168" spans="1:76" x14ac:dyDescent="0.25">
      <c r="A168" s="90"/>
      <c r="B168" s="90"/>
      <c r="C168" s="90"/>
      <c r="D168" s="96"/>
      <c r="E168" s="90"/>
      <c r="F168" s="90"/>
      <c r="G168" s="90"/>
      <c r="H168" s="90"/>
      <c r="I168" s="90"/>
      <c r="J168" s="90"/>
      <c r="K168" s="97"/>
      <c r="L168" s="97"/>
      <c r="M168" s="97"/>
      <c r="N168" s="97"/>
      <c r="O168" s="97"/>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row>
    <row r="169" spans="1:76" x14ac:dyDescent="0.25">
      <c r="A169" s="90"/>
      <c r="B169" s="90"/>
      <c r="C169" s="90"/>
      <c r="D169" s="96"/>
      <c r="E169" s="90"/>
      <c r="F169" s="90"/>
      <c r="G169" s="90"/>
      <c r="H169" s="90"/>
      <c r="I169" s="90"/>
      <c r="J169" s="90"/>
      <c r="K169" s="97"/>
      <c r="L169" s="97"/>
      <c r="M169" s="97"/>
      <c r="N169" s="97"/>
      <c r="O169" s="97"/>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row>
    <row r="170" spans="1:76" x14ac:dyDescent="0.25">
      <c r="A170" s="90"/>
      <c r="B170" s="90"/>
      <c r="C170" s="90"/>
      <c r="D170" s="96"/>
      <c r="E170" s="90"/>
      <c r="F170" s="90"/>
      <c r="G170" s="90"/>
      <c r="H170" s="90"/>
      <c r="I170" s="90"/>
      <c r="J170" s="90"/>
      <c r="K170" s="97"/>
      <c r="L170" s="97"/>
      <c r="M170" s="97"/>
      <c r="N170" s="97"/>
      <c r="O170" s="97"/>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row>
    <row r="171" spans="1:76" x14ac:dyDescent="0.25">
      <c r="A171" s="90"/>
      <c r="B171" s="90"/>
      <c r="C171" s="90"/>
      <c r="D171" s="96"/>
      <c r="E171" s="90"/>
      <c r="F171" s="90"/>
      <c r="G171" s="90"/>
      <c r="H171" s="90"/>
      <c r="I171" s="90"/>
      <c r="J171" s="90"/>
      <c r="K171" s="97"/>
      <c r="L171" s="97"/>
      <c r="M171" s="97"/>
      <c r="N171" s="97"/>
      <c r="O171" s="97"/>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row>
    <row r="172" spans="1:76" x14ac:dyDescent="0.25">
      <c r="A172" s="90"/>
      <c r="B172" s="90"/>
      <c r="C172" s="90"/>
      <c r="D172" s="96"/>
      <c r="E172" s="90"/>
      <c r="F172" s="90"/>
      <c r="G172" s="90"/>
      <c r="H172" s="90"/>
      <c r="I172" s="90"/>
      <c r="J172" s="90"/>
      <c r="K172" s="97"/>
      <c r="L172" s="97"/>
      <c r="M172" s="97"/>
      <c r="N172" s="97"/>
      <c r="O172" s="97"/>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row>
    <row r="173" spans="1:76" x14ac:dyDescent="0.25">
      <c r="A173" s="90"/>
      <c r="B173" s="90"/>
      <c r="C173" s="90"/>
      <c r="D173" s="96"/>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row>
    <row r="174" spans="1:76" x14ac:dyDescent="0.25">
      <c r="A174" s="90"/>
      <c r="B174" s="90"/>
      <c r="C174" s="90"/>
      <c r="D174" s="96"/>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row>
    <row r="175" spans="1:76" x14ac:dyDescent="0.25">
      <c r="A175" s="90"/>
      <c r="B175" s="90"/>
      <c r="C175" s="90"/>
      <c r="D175" s="96"/>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row>
    <row r="176" spans="1:76" x14ac:dyDescent="0.25">
      <c r="A176" s="90"/>
      <c r="B176" s="90"/>
      <c r="C176" s="90"/>
      <c r="D176" s="96"/>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row>
    <row r="177" spans="1:76" x14ac:dyDescent="0.25">
      <c r="A177" s="90"/>
      <c r="B177" s="90"/>
      <c r="C177" s="90"/>
      <c r="D177" s="96"/>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row>
    <row r="178" spans="1:76" x14ac:dyDescent="0.25">
      <c r="A178" s="90"/>
      <c r="B178" s="90"/>
      <c r="C178" s="90"/>
      <c r="D178" s="96"/>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row>
    <row r="179" spans="1:76" x14ac:dyDescent="0.25">
      <c r="A179" s="90"/>
      <c r="B179" s="90"/>
      <c r="C179" s="90"/>
      <c r="D179" s="96"/>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c r="BW179" s="90"/>
      <c r="BX179" s="90"/>
    </row>
    <row r="180" spans="1:76" x14ac:dyDescent="0.25">
      <c r="A180" s="90"/>
      <c r="B180" s="90"/>
      <c r="C180" s="90"/>
      <c r="D180" s="96"/>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row>
    <row r="181" spans="1:76" x14ac:dyDescent="0.25">
      <c r="A181" s="90"/>
      <c r="B181" s="90"/>
      <c r="C181" s="90"/>
      <c r="D181" s="96"/>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row>
    <row r="182" spans="1:76" x14ac:dyDescent="0.25">
      <c r="A182" s="90"/>
      <c r="B182" s="90"/>
      <c r="C182" s="90"/>
      <c r="D182" s="96"/>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row>
    <row r="183" spans="1:76" x14ac:dyDescent="0.25">
      <c r="A183" s="90"/>
      <c r="B183" s="90"/>
      <c r="C183" s="90"/>
      <c r="D183" s="96"/>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row>
    <row r="184" spans="1:76" x14ac:dyDescent="0.25">
      <c r="A184" s="90"/>
      <c r="B184" s="90"/>
      <c r="C184" s="90"/>
      <c r="D184" s="96"/>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row>
    <row r="185" spans="1:76" x14ac:dyDescent="0.25">
      <c r="A185" s="90"/>
      <c r="B185" s="90"/>
      <c r="C185" s="90"/>
      <c r="D185" s="96"/>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row>
    <row r="186" spans="1:76" x14ac:dyDescent="0.25">
      <c r="A186" s="90"/>
      <c r="B186" s="90"/>
      <c r="C186" s="90"/>
      <c r="D186" s="96"/>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row>
    <row r="187" spans="1:76" x14ac:dyDescent="0.25">
      <c r="A187" s="90"/>
      <c r="B187" s="90"/>
      <c r="C187" s="90"/>
      <c r="D187" s="96"/>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row>
    <row r="188" spans="1:76" x14ac:dyDescent="0.25">
      <c r="A188" s="90"/>
      <c r="B188" s="90"/>
      <c r="C188" s="90"/>
      <c r="D188" s="96"/>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row>
    <row r="189" spans="1:76" x14ac:dyDescent="0.25">
      <c r="A189" s="90"/>
      <c r="B189" s="90"/>
      <c r="C189" s="90"/>
      <c r="D189" s="96"/>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row>
    <row r="190" spans="1:76" x14ac:dyDescent="0.25">
      <c r="A190" s="90"/>
      <c r="B190" s="90"/>
      <c r="C190" s="90"/>
      <c r="D190" s="96"/>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row>
    <row r="191" spans="1:76" x14ac:dyDescent="0.25">
      <c r="A191" s="90"/>
      <c r="B191" s="90"/>
      <c r="C191" s="90"/>
      <c r="D191" s="96"/>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row>
    <row r="192" spans="1:76" x14ac:dyDescent="0.25">
      <c r="A192" s="90"/>
      <c r="B192" s="90"/>
      <c r="C192" s="90"/>
      <c r="D192" s="96"/>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row>
    <row r="193" spans="1:76" x14ac:dyDescent="0.25">
      <c r="A193" s="90"/>
      <c r="B193" s="90"/>
      <c r="C193" s="90"/>
      <c r="D193" s="96"/>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row>
    <row r="194" spans="1:76" x14ac:dyDescent="0.25">
      <c r="A194" s="90"/>
      <c r="B194" s="90"/>
      <c r="C194" s="90"/>
      <c r="D194" s="96"/>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row>
    <row r="195" spans="1:76" x14ac:dyDescent="0.25">
      <c r="A195" s="90"/>
      <c r="B195" s="90"/>
      <c r="C195" s="90"/>
      <c r="D195" s="96"/>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row>
    <row r="196" spans="1:76" x14ac:dyDescent="0.25">
      <c r="A196" s="90"/>
      <c r="B196" s="90"/>
      <c r="C196" s="90"/>
      <c r="D196" s="96"/>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row>
    <row r="197" spans="1:76" x14ac:dyDescent="0.25">
      <c r="A197" s="90"/>
      <c r="B197" s="90"/>
      <c r="C197" s="90"/>
      <c r="D197" s="96"/>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row>
    <row r="198" spans="1:76" x14ac:dyDescent="0.25">
      <c r="A198" s="90"/>
      <c r="B198" s="90"/>
      <c r="C198" s="90"/>
      <c r="D198" s="96"/>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row>
    <row r="199" spans="1:76" x14ac:dyDescent="0.25">
      <c r="A199" s="90"/>
      <c r="B199" s="90"/>
      <c r="C199" s="90"/>
      <c r="D199" s="96"/>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row>
    <row r="200" spans="1:76" x14ac:dyDescent="0.25">
      <c r="A200" s="90"/>
      <c r="B200" s="90"/>
      <c r="C200" s="90"/>
      <c r="D200" s="96"/>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row>
    <row r="201" spans="1:76" x14ac:dyDescent="0.25">
      <c r="A201" s="90"/>
      <c r="B201" s="90"/>
      <c r="C201" s="90"/>
      <c r="D201" s="96"/>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row>
    <row r="202" spans="1:76" x14ac:dyDescent="0.25">
      <c r="A202" s="90"/>
      <c r="B202" s="90"/>
      <c r="C202" s="90"/>
      <c r="D202" s="96"/>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row>
    <row r="203" spans="1:76" x14ac:dyDescent="0.25">
      <c r="A203" s="90"/>
      <c r="B203" s="90"/>
      <c r="C203" s="90"/>
      <c r="D203" s="96"/>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row>
    <row r="204" spans="1:76" x14ac:dyDescent="0.25">
      <c r="A204" s="90"/>
      <c r="B204" s="90"/>
      <c r="C204" s="90"/>
      <c r="D204" s="96"/>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row>
    <row r="205" spans="1:76" x14ac:dyDescent="0.25">
      <c r="A205" s="90"/>
      <c r="B205" s="90"/>
      <c r="C205" s="90"/>
      <c r="D205" s="96"/>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row>
    <row r="206" spans="1:76" x14ac:dyDescent="0.25">
      <c r="A206" s="90"/>
      <c r="B206" s="90"/>
      <c r="C206" s="90"/>
      <c r="D206" s="96"/>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row>
    <row r="207" spans="1:76" x14ac:dyDescent="0.25">
      <c r="A207" s="90"/>
      <c r="B207" s="90"/>
      <c r="C207" s="90"/>
      <c r="D207" s="96"/>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row>
    <row r="208" spans="1:76" x14ac:dyDescent="0.25">
      <c r="A208" s="90"/>
      <c r="B208" s="90"/>
      <c r="C208" s="90"/>
      <c r="D208" s="96"/>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row>
    <row r="209" spans="1:76" x14ac:dyDescent="0.25">
      <c r="A209" s="90"/>
      <c r="B209" s="90"/>
      <c r="C209" s="90"/>
      <c r="D209" s="96"/>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row>
    <row r="210" spans="1:76" x14ac:dyDescent="0.25">
      <c r="A210" s="90"/>
      <c r="B210" s="90"/>
      <c r="C210" s="90"/>
      <c r="D210" s="96"/>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row>
    <row r="211" spans="1:76" x14ac:dyDescent="0.25">
      <c r="A211" s="90"/>
      <c r="B211" s="90"/>
      <c r="C211" s="90"/>
      <c r="D211" s="96"/>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row>
    <row r="212" spans="1:76" x14ac:dyDescent="0.25">
      <c r="A212" s="90"/>
      <c r="B212" s="90"/>
      <c r="C212" s="90"/>
      <c r="D212" s="96"/>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row>
    <row r="213" spans="1:76" x14ac:dyDescent="0.25">
      <c r="A213" s="90"/>
      <c r="B213" s="90"/>
      <c r="C213" s="90"/>
      <c r="D213" s="96"/>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c r="BW213" s="90"/>
      <c r="BX213" s="90"/>
    </row>
    <row r="214" spans="1:76" x14ac:dyDescent="0.25">
      <c r="A214" s="90"/>
      <c r="B214" s="90"/>
      <c r="C214" s="90"/>
      <c r="D214" s="96"/>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c r="BW214" s="90"/>
      <c r="BX214" s="90"/>
    </row>
    <row r="215" spans="1:76" x14ac:dyDescent="0.25">
      <c r="A215" s="90"/>
      <c r="B215" s="90"/>
      <c r="C215" s="90"/>
      <c r="D215" s="96"/>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row>
    <row r="216" spans="1:76" x14ac:dyDescent="0.25">
      <c r="A216" s="90"/>
      <c r="B216" s="90"/>
      <c r="C216" s="90"/>
      <c r="D216" s="96"/>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c r="BW216" s="90"/>
      <c r="BX216" s="90"/>
    </row>
    <row r="217" spans="1:76" x14ac:dyDescent="0.25">
      <c r="A217" s="90"/>
      <c r="B217" s="90"/>
      <c r="C217" s="90"/>
      <c r="D217" s="96"/>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row>
    <row r="218" spans="1:76" x14ac:dyDescent="0.25">
      <c r="A218" s="90"/>
      <c r="B218" s="90"/>
      <c r="C218" s="90"/>
      <c r="D218" s="96"/>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row>
    <row r="219" spans="1:76" x14ac:dyDescent="0.25">
      <c r="A219" s="90"/>
      <c r="B219" s="90"/>
      <c r="C219" s="90"/>
      <c r="D219" s="96"/>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c r="BW219" s="90"/>
      <c r="BX219" s="90"/>
    </row>
    <row r="220" spans="1:76" x14ac:dyDescent="0.25">
      <c r="A220" s="90"/>
      <c r="B220" s="90"/>
      <c r="C220" s="90"/>
      <c r="D220" s="96"/>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row>
    <row r="221" spans="1:76" x14ac:dyDescent="0.25">
      <c r="A221" s="90"/>
      <c r="B221" s="90"/>
      <c r="C221" s="90"/>
      <c r="D221" s="96"/>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row>
    <row r="222" spans="1:76" x14ac:dyDescent="0.25">
      <c r="A222" s="90"/>
      <c r="B222" s="90"/>
      <c r="C222" s="90"/>
      <c r="D222" s="96"/>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row>
    <row r="223" spans="1:76" x14ac:dyDescent="0.25">
      <c r="A223" s="90"/>
      <c r="B223" s="90"/>
      <c r="C223" s="90"/>
      <c r="D223" s="96"/>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row>
    <row r="224" spans="1:76" x14ac:dyDescent="0.25">
      <c r="A224" s="90"/>
      <c r="B224" s="90"/>
      <c r="C224" s="90"/>
      <c r="D224" s="96"/>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row>
    <row r="225" spans="1:76" x14ac:dyDescent="0.25">
      <c r="A225" s="90"/>
      <c r="B225" s="90"/>
      <c r="C225" s="90"/>
      <c r="D225" s="96"/>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c r="BW225" s="90"/>
      <c r="BX225" s="90"/>
    </row>
    <row r="226" spans="1:76" x14ac:dyDescent="0.25">
      <c r="A226" s="90"/>
      <c r="B226" s="90"/>
      <c r="C226" s="90"/>
      <c r="D226" s="96"/>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row>
    <row r="227" spans="1:76" x14ac:dyDescent="0.25">
      <c r="A227" s="90"/>
      <c r="B227" s="90"/>
      <c r="C227" s="90"/>
      <c r="D227" s="96"/>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c r="BK227" s="90"/>
      <c r="BL227" s="90"/>
      <c r="BM227" s="90"/>
      <c r="BN227" s="90"/>
      <c r="BO227" s="90"/>
      <c r="BP227" s="90"/>
      <c r="BQ227" s="90"/>
      <c r="BR227" s="90"/>
      <c r="BS227" s="90"/>
      <c r="BT227" s="90"/>
      <c r="BU227" s="90"/>
      <c r="BV227" s="90"/>
      <c r="BW227" s="90"/>
      <c r="BX227" s="90"/>
    </row>
    <row r="228" spans="1:76" x14ac:dyDescent="0.25">
      <c r="A228" s="90"/>
      <c r="B228" s="90"/>
      <c r="C228" s="90"/>
      <c r="D228" s="96"/>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row>
    <row r="229" spans="1:76" x14ac:dyDescent="0.25">
      <c r="A229" s="90"/>
      <c r="B229" s="90"/>
      <c r="C229" s="90"/>
      <c r="D229" s="96"/>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row>
    <row r="230" spans="1:76" x14ac:dyDescent="0.25">
      <c r="A230" s="90"/>
      <c r="B230" s="90"/>
      <c r="C230" s="90"/>
      <c r="D230" s="96"/>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c r="BT230" s="90"/>
      <c r="BU230" s="90"/>
      <c r="BV230" s="90"/>
      <c r="BW230" s="90"/>
      <c r="BX230" s="90"/>
    </row>
    <row r="231" spans="1:76" x14ac:dyDescent="0.25">
      <c r="A231" s="90"/>
      <c r="B231" s="90"/>
      <c r="C231" s="90"/>
      <c r="D231" s="96"/>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c r="BT231" s="90"/>
      <c r="BU231" s="90"/>
      <c r="BV231" s="90"/>
      <c r="BW231" s="90"/>
      <c r="BX231" s="90"/>
    </row>
    <row r="232" spans="1:76" x14ac:dyDescent="0.25">
      <c r="A232" s="90"/>
      <c r="B232" s="90"/>
      <c r="C232" s="90"/>
      <c r="D232" s="96"/>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row>
    <row r="233" spans="1:76" x14ac:dyDescent="0.25">
      <c r="A233" s="90"/>
      <c r="B233" s="90"/>
      <c r="C233" s="90"/>
      <c r="D233" s="96"/>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row>
    <row r="234" spans="1:76" x14ac:dyDescent="0.25">
      <c r="A234" s="90"/>
      <c r="B234" s="90"/>
      <c r="C234" s="90"/>
      <c r="D234" s="96"/>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row>
    <row r="235" spans="1:76" x14ac:dyDescent="0.25">
      <c r="A235" s="90"/>
      <c r="B235" s="90"/>
      <c r="C235" s="90"/>
      <c r="D235" s="96"/>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row>
    <row r="236" spans="1:76" x14ac:dyDescent="0.25">
      <c r="A236" s="90"/>
      <c r="B236" s="90"/>
      <c r="C236" s="90"/>
      <c r="D236" s="96"/>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row>
    <row r="237" spans="1:76" x14ac:dyDescent="0.25">
      <c r="A237" s="90"/>
      <c r="B237" s="90"/>
      <c r="C237" s="90"/>
      <c r="D237" s="96"/>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c r="BW237" s="90"/>
      <c r="BX237" s="90"/>
    </row>
    <row r="238" spans="1:76" x14ac:dyDescent="0.25">
      <c r="A238" s="90"/>
      <c r="B238" s="90"/>
      <c r="C238" s="90"/>
      <c r="D238" s="96"/>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90"/>
      <c r="BQ238" s="90"/>
      <c r="BR238" s="90"/>
      <c r="BS238" s="90"/>
      <c r="BT238" s="90"/>
      <c r="BU238" s="90"/>
      <c r="BV238" s="90"/>
      <c r="BW238" s="90"/>
      <c r="BX238" s="90"/>
    </row>
    <row r="239" spans="1:76" x14ac:dyDescent="0.25">
      <c r="A239" s="90"/>
      <c r="B239" s="90"/>
      <c r="C239" s="90"/>
      <c r="D239" s="96"/>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row>
    <row r="240" spans="1:76" x14ac:dyDescent="0.25">
      <c r="A240" s="90"/>
      <c r="B240" s="90"/>
      <c r="C240" s="90"/>
      <c r="D240" s="96"/>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row>
    <row r="241" spans="1:76" x14ac:dyDescent="0.25">
      <c r="A241" s="90"/>
      <c r="B241" s="90"/>
      <c r="C241" s="90"/>
      <c r="D241" s="96"/>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row>
    <row r="242" spans="1:76" x14ac:dyDescent="0.25">
      <c r="A242" s="90"/>
      <c r="B242" s="90"/>
      <c r="C242" s="90"/>
      <c r="D242" s="96"/>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row>
    <row r="243" spans="1:76" x14ac:dyDescent="0.25">
      <c r="A243" s="90"/>
      <c r="B243" s="90"/>
      <c r="C243" s="90"/>
      <c r="D243" s="96"/>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row>
    <row r="244" spans="1:76" x14ac:dyDescent="0.25">
      <c r="A244" s="90"/>
      <c r="B244" s="90"/>
      <c r="C244" s="90"/>
      <c r="D244" s="96"/>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row>
    <row r="245" spans="1:76" x14ac:dyDescent="0.25">
      <c r="A245" s="90"/>
      <c r="B245" s="90"/>
      <c r="C245" s="90"/>
      <c r="D245" s="96"/>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row>
    <row r="246" spans="1:76" x14ac:dyDescent="0.25">
      <c r="A246" s="90"/>
      <c r="B246" s="90"/>
      <c r="C246" s="90"/>
      <c r="D246" s="96"/>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row>
    <row r="247" spans="1:76" x14ac:dyDescent="0.25">
      <c r="A247" s="90"/>
      <c r="B247" s="90"/>
      <c r="C247" s="90"/>
      <c r="D247" s="96"/>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row>
    <row r="248" spans="1:76" x14ac:dyDescent="0.25">
      <c r="A248" s="90"/>
      <c r="B248" s="90"/>
      <c r="C248" s="90"/>
      <c r="D248" s="96"/>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row>
    <row r="249" spans="1:76" x14ac:dyDescent="0.25">
      <c r="A249" s="90"/>
      <c r="B249" s="90"/>
      <c r="C249" s="90"/>
      <c r="D249" s="96"/>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row>
    <row r="250" spans="1:76" x14ac:dyDescent="0.25">
      <c r="A250" s="90"/>
      <c r="B250" s="90"/>
      <c r="C250" s="90"/>
      <c r="D250" s="96"/>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row>
    <row r="251" spans="1:76" x14ac:dyDescent="0.25">
      <c r="A251" s="90"/>
      <c r="B251" s="90"/>
      <c r="C251" s="90"/>
      <c r="D251" s="96"/>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row>
    <row r="252" spans="1:76" x14ac:dyDescent="0.25">
      <c r="A252" s="90"/>
      <c r="B252" s="90"/>
      <c r="C252" s="90"/>
      <c r="D252" s="96"/>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row>
    <row r="253" spans="1:76" x14ac:dyDescent="0.25">
      <c r="A253" s="90"/>
      <c r="B253" s="90"/>
      <c r="C253" s="90"/>
      <c r="D253" s="96"/>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row>
    <row r="254" spans="1:76" x14ac:dyDescent="0.25">
      <c r="A254" s="90"/>
      <c r="B254" s="90"/>
      <c r="C254" s="90"/>
      <c r="D254" s="96"/>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row>
    <row r="255" spans="1:76" x14ac:dyDescent="0.25">
      <c r="A255" s="90"/>
      <c r="B255" s="90"/>
      <c r="C255" s="90"/>
      <c r="D255" s="96"/>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row>
    <row r="256" spans="1:76" x14ac:dyDescent="0.25">
      <c r="A256" s="90"/>
      <c r="B256" s="90"/>
      <c r="C256" s="90"/>
      <c r="D256" s="96"/>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row>
    <row r="257" spans="1:76" x14ac:dyDescent="0.25">
      <c r="A257" s="90"/>
      <c r="B257" s="90"/>
      <c r="C257" s="90"/>
      <c r="D257" s="96"/>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row>
    <row r="258" spans="1:76" x14ac:dyDescent="0.25">
      <c r="A258" s="90"/>
      <c r="B258" s="90"/>
      <c r="C258" s="90"/>
      <c r="D258" s="96"/>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row>
    <row r="259" spans="1:76" x14ac:dyDescent="0.25">
      <c r="A259" s="90"/>
      <c r="B259" s="90"/>
      <c r="C259" s="90"/>
      <c r="D259" s="96"/>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row>
    <row r="260" spans="1:76" x14ac:dyDescent="0.25">
      <c r="A260" s="90"/>
      <c r="B260" s="90"/>
      <c r="C260" s="90"/>
      <c r="D260" s="96"/>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row>
    <row r="261" spans="1:76" x14ac:dyDescent="0.25">
      <c r="A261" s="90"/>
      <c r="B261" s="90"/>
      <c r="C261" s="90"/>
      <c r="D261" s="96"/>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row>
    <row r="262" spans="1:76" x14ac:dyDescent="0.25">
      <c r="A262" s="90"/>
      <c r="B262" s="90"/>
      <c r="C262" s="90"/>
      <c r="D262" s="96"/>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row>
    <row r="263" spans="1:76" x14ac:dyDescent="0.25">
      <c r="A263" s="90"/>
      <c r="B263" s="90"/>
      <c r="C263" s="90"/>
      <c r="D263" s="96"/>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row>
    <row r="264" spans="1:76" x14ac:dyDescent="0.25">
      <c r="A264" s="90"/>
      <c r="B264" s="90"/>
      <c r="C264" s="90"/>
      <c r="D264" s="96"/>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row>
    <row r="265" spans="1:76" x14ac:dyDescent="0.25">
      <c r="A265" s="90"/>
      <c r="B265" s="90"/>
      <c r="C265" s="90"/>
      <c r="D265" s="96"/>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row>
    <row r="266" spans="1:76" x14ac:dyDescent="0.25">
      <c r="A266" s="90"/>
      <c r="B266" s="90"/>
      <c r="C266" s="90"/>
      <c r="D266" s="96"/>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row>
    <row r="267" spans="1:76" x14ac:dyDescent="0.25">
      <c r="A267" s="90"/>
      <c r="B267" s="90"/>
      <c r="C267" s="90"/>
      <c r="D267" s="96"/>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row>
    <row r="268" spans="1:76" x14ac:dyDescent="0.25">
      <c r="A268" s="90"/>
      <c r="B268" s="90"/>
      <c r="C268" s="90"/>
      <c r="D268" s="96"/>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row>
    <row r="269" spans="1:76" x14ac:dyDescent="0.25">
      <c r="A269" s="90"/>
      <c r="B269" s="90"/>
      <c r="C269" s="90"/>
      <c r="D269" s="96"/>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row>
    <row r="270" spans="1:76" x14ac:dyDescent="0.25">
      <c r="A270" s="90"/>
      <c r="B270" s="90"/>
      <c r="C270" s="90"/>
      <c r="D270" s="96"/>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row>
    <row r="271" spans="1:76" x14ac:dyDescent="0.25">
      <c r="A271" s="90"/>
      <c r="B271" s="90"/>
      <c r="C271" s="90"/>
      <c r="D271" s="96"/>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row>
    <row r="272" spans="1:76" x14ac:dyDescent="0.25">
      <c r="A272" s="90"/>
      <c r="B272" s="90"/>
      <c r="C272" s="90"/>
      <c r="D272" s="96"/>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row>
    <row r="273" spans="1:76" x14ac:dyDescent="0.25">
      <c r="A273" s="90"/>
      <c r="B273" s="90"/>
      <c r="C273" s="90"/>
      <c r="D273" s="96"/>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row>
    <row r="274" spans="1:76" x14ac:dyDescent="0.25">
      <c r="A274" s="90"/>
      <c r="B274" s="90"/>
      <c r="C274" s="90"/>
      <c r="D274" s="96"/>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row>
    <row r="275" spans="1:76" x14ac:dyDescent="0.25">
      <c r="A275" s="90"/>
      <c r="B275" s="90"/>
      <c r="C275" s="90"/>
      <c r="D275" s="96"/>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c r="BW275" s="90"/>
      <c r="BX275" s="90"/>
    </row>
    <row r="276" spans="1:76" x14ac:dyDescent="0.25">
      <c r="A276" s="90"/>
      <c r="B276" s="90"/>
      <c r="C276" s="90"/>
      <c r="D276" s="96"/>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row>
    <row r="277" spans="1:76" x14ac:dyDescent="0.25">
      <c r="A277" s="90"/>
      <c r="B277" s="90"/>
      <c r="C277" s="90"/>
      <c r="D277" s="96"/>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row>
    <row r="278" spans="1:76" x14ac:dyDescent="0.25">
      <c r="A278" s="90"/>
      <c r="B278" s="90"/>
      <c r="C278" s="90"/>
      <c r="D278" s="96"/>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0"/>
      <c r="BR278" s="90"/>
      <c r="BS278" s="90"/>
      <c r="BT278" s="90"/>
      <c r="BU278" s="90"/>
      <c r="BV278" s="90"/>
      <c r="BW278" s="90"/>
      <c r="BX278" s="90"/>
    </row>
    <row r="279" spans="1:76" x14ac:dyDescent="0.25">
      <c r="A279" s="90"/>
      <c r="B279" s="90"/>
      <c r="C279" s="90"/>
      <c r="D279" s="96"/>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row>
    <row r="280" spans="1:76" x14ac:dyDescent="0.25">
      <c r="A280" s="90"/>
      <c r="B280" s="90"/>
      <c r="C280" s="90"/>
      <c r="D280" s="96"/>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c r="BW280" s="90"/>
      <c r="BX280" s="90"/>
    </row>
    <row r="281" spans="1:76" x14ac:dyDescent="0.25">
      <c r="A281" s="90"/>
      <c r="B281" s="90"/>
      <c r="C281" s="90"/>
      <c r="D281" s="96"/>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c r="BP281" s="90"/>
      <c r="BQ281" s="90"/>
      <c r="BR281" s="90"/>
      <c r="BS281" s="90"/>
      <c r="BT281" s="90"/>
      <c r="BU281" s="90"/>
      <c r="BV281" s="90"/>
      <c r="BW281" s="90"/>
      <c r="BX281" s="90"/>
    </row>
    <row r="282" spans="1:76" x14ac:dyDescent="0.25">
      <c r="A282" s="90"/>
      <c r="B282" s="90"/>
      <c r="C282" s="90"/>
      <c r="D282" s="96"/>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c r="BP282" s="90"/>
      <c r="BQ282" s="90"/>
      <c r="BR282" s="90"/>
      <c r="BS282" s="90"/>
      <c r="BT282" s="90"/>
      <c r="BU282" s="90"/>
      <c r="BV282" s="90"/>
      <c r="BW282" s="90"/>
      <c r="BX282" s="90"/>
    </row>
    <row r="283" spans="1:76" x14ac:dyDescent="0.25">
      <c r="A283" s="90"/>
      <c r="B283" s="90"/>
      <c r="C283" s="90"/>
      <c r="D283" s="96"/>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c r="BP283" s="90"/>
      <c r="BQ283" s="90"/>
      <c r="BR283" s="90"/>
      <c r="BS283" s="90"/>
      <c r="BT283" s="90"/>
      <c r="BU283" s="90"/>
      <c r="BV283" s="90"/>
      <c r="BW283" s="90"/>
      <c r="BX283" s="90"/>
    </row>
    <row r="284" spans="1:76" x14ac:dyDescent="0.25">
      <c r="A284" s="90"/>
      <c r="B284" s="90"/>
      <c r="C284" s="90"/>
      <c r="D284" s="96"/>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row>
    <row r="285" spans="1:76" x14ac:dyDescent="0.25">
      <c r="A285" s="90"/>
      <c r="B285" s="90"/>
      <c r="C285" s="90"/>
      <c r="D285" s="96"/>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row>
    <row r="286" spans="1:76" x14ac:dyDescent="0.25">
      <c r="A286" s="90"/>
      <c r="B286" s="90"/>
      <c r="C286" s="90"/>
      <c r="D286" s="96"/>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c r="BB286" s="90"/>
      <c r="BC286" s="90"/>
      <c r="BD286" s="90"/>
      <c r="BE286" s="90"/>
      <c r="BF286" s="90"/>
      <c r="BG286" s="90"/>
      <c r="BH286" s="90"/>
      <c r="BI286" s="90"/>
      <c r="BJ286" s="90"/>
      <c r="BK286" s="90"/>
      <c r="BL286" s="90"/>
      <c r="BM286" s="90"/>
      <c r="BN286" s="90"/>
      <c r="BO286" s="90"/>
      <c r="BP286" s="90"/>
      <c r="BQ286" s="90"/>
      <c r="BR286" s="90"/>
      <c r="BS286" s="90"/>
      <c r="BT286" s="90"/>
      <c r="BU286" s="90"/>
      <c r="BV286" s="90"/>
      <c r="BW286" s="90"/>
      <c r="BX286" s="90"/>
    </row>
    <row r="287" spans="1:76" x14ac:dyDescent="0.25">
      <c r="A287" s="90"/>
      <c r="B287" s="90"/>
      <c r="C287" s="90"/>
      <c r="D287" s="96"/>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row>
    <row r="288" spans="1:76" x14ac:dyDescent="0.25">
      <c r="A288" s="90"/>
      <c r="B288" s="90"/>
      <c r="C288" s="90"/>
      <c r="D288" s="96"/>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row>
    <row r="289" spans="1:76" x14ac:dyDescent="0.25">
      <c r="A289" s="90"/>
      <c r="B289" s="90"/>
      <c r="C289" s="90"/>
      <c r="D289" s="96"/>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c r="BW289" s="90"/>
      <c r="BX289" s="90"/>
    </row>
    <row r="290" spans="1:76" x14ac:dyDescent="0.25">
      <c r="A290" s="90"/>
      <c r="B290" s="90"/>
      <c r="C290" s="90"/>
      <c r="D290" s="96"/>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row>
    <row r="291" spans="1:76" x14ac:dyDescent="0.25">
      <c r="A291" s="90"/>
      <c r="B291" s="90"/>
      <c r="C291" s="90"/>
      <c r="D291" s="96"/>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c r="BP291" s="90"/>
      <c r="BQ291" s="90"/>
      <c r="BR291" s="90"/>
      <c r="BS291" s="90"/>
      <c r="BT291" s="90"/>
      <c r="BU291" s="90"/>
      <c r="BV291" s="90"/>
      <c r="BW291" s="90"/>
      <c r="BX291" s="90"/>
    </row>
    <row r="292" spans="1:76" x14ac:dyDescent="0.25">
      <c r="A292" s="90"/>
      <c r="B292" s="90"/>
      <c r="C292" s="90"/>
      <c r="D292" s="96"/>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c r="BW292" s="90"/>
      <c r="BX292" s="90"/>
    </row>
    <row r="293" spans="1:76" x14ac:dyDescent="0.25">
      <c r="A293" s="90"/>
      <c r="B293" s="90"/>
      <c r="C293" s="90"/>
      <c r="D293" s="96"/>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90"/>
      <c r="BU293" s="90"/>
      <c r="BV293" s="90"/>
      <c r="BW293" s="90"/>
      <c r="BX293" s="90"/>
    </row>
    <row r="294" spans="1:76" x14ac:dyDescent="0.25">
      <c r="A294" s="90"/>
      <c r="B294" s="90"/>
      <c r="C294" s="90"/>
      <c r="D294" s="96"/>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90"/>
      <c r="BU294" s="90"/>
      <c r="BV294" s="90"/>
      <c r="BW294" s="90"/>
      <c r="BX294" s="90"/>
    </row>
    <row r="295" spans="1:76" x14ac:dyDescent="0.25">
      <c r="A295" s="90"/>
      <c r="B295" s="90"/>
      <c r="C295" s="90"/>
      <c r="D295" s="96"/>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c r="BP295" s="90"/>
      <c r="BQ295" s="90"/>
      <c r="BR295" s="90"/>
      <c r="BS295" s="90"/>
      <c r="BT295" s="90"/>
      <c r="BU295" s="90"/>
      <c r="BV295" s="90"/>
      <c r="BW295" s="90"/>
      <c r="BX295" s="90"/>
    </row>
    <row r="296" spans="1:76" x14ac:dyDescent="0.25">
      <c r="A296" s="90"/>
      <c r="B296" s="90"/>
      <c r="C296" s="90"/>
      <c r="D296" s="96"/>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c r="BW296" s="90"/>
      <c r="BX296" s="90"/>
    </row>
    <row r="297" spans="1:76" x14ac:dyDescent="0.25">
      <c r="A297" s="90"/>
      <c r="B297" s="90"/>
      <c r="C297" s="90"/>
      <c r="D297" s="96"/>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0"/>
      <c r="BQ297" s="90"/>
      <c r="BR297" s="90"/>
      <c r="BS297" s="90"/>
      <c r="BT297" s="90"/>
      <c r="BU297" s="90"/>
      <c r="BV297" s="90"/>
      <c r="BW297" s="90"/>
      <c r="BX297" s="90"/>
    </row>
    <row r="298" spans="1:76" x14ac:dyDescent="0.25">
      <c r="A298" s="90"/>
      <c r="B298" s="90"/>
      <c r="C298" s="90"/>
      <c r="D298" s="96"/>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c r="BP298" s="90"/>
      <c r="BQ298" s="90"/>
      <c r="BR298" s="90"/>
      <c r="BS298" s="90"/>
      <c r="BT298" s="90"/>
      <c r="BU298" s="90"/>
      <c r="BV298" s="90"/>
      <c r="BW298" s="90"/>
      <c r="BX298" s="90"/>
    </row>
    <row r="299" spans="1:76" x14ac:dyDescent="0.25">
      <c r="A299" s="90"/>
      <c r="B299" s="90"/>
      <c r="C299" s="90"/>
      <c r="D299" s="96"/>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c r="BP299" s="90"/>
      <c r="BQ299" s="90"/>
      <c r="BR299" s="90"/>
      <c r="BS299" s="90"/>
      <c r="BT299" s="90"/>
      <c r="BU299" s="90"/>
      <c r="BV299" s="90"/>
      <c r="BW299" s="90"/>
      <c r="BX299" s="90"/>
    </row>
    <row r="300" spans="1:76" x14ac:dyDescent="0.25">
      <c r="A300" s="90"/>
      <c r="B300" s="90"/>
      <c r="C300" s="90"/>
      <c r="D300" s="96"/>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c r="BP300" s="90"/>
      <c r="BQ300" s="90"/>
      <c r="BR300" s="90"/>
      <c r="BS300" s="90"/>
      <c r="BT300" s="90"/>
      <c r="BU300" s="90"/>
      <c r="BV300" s="90"/>
      <c r="BW300" s="90"/>
      <c r="BX300" s="90"/>
    </row>
    <row r="301" spans="1:76" x14ac:dyDescent="0.25">
      <c r="A301" s="90"/>
      <c r="B301" s="90"/>
      <c r="C301" s="90"/>
      <c r="D301" s="96"/>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c r="BP301" s="90"/>
      <c r="BQ301" s="90"/>
      <c r="BR301" s="90"/>
      <c r="BS301" s="90"/>
      <c r="BT301" s="90"/>
      <c r="BU301" s="90"/>
      <c r="BV301" s="90"/>
      <c r="BW301" s="90"/>
      <c r="BX301" s="90"/>
    </row>
    <row r="302" spans="1:76" x14ac:dyDescent="0.25">
      <c r="A302" s="90"/>
      <c r="B302" s="90"/>
      <c r="C302" s="90"/>
      <c r="D302" s="96"/>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c r="BP302" s="90"/>
      <c r="BQ302" s="90"/>
      <c r="BR302" s="90"/>
      <c r="BS302" s="90"/>
      <c r="BT302" s="90"/>
      <c r="BU302" s="90"/>
      <c r="BV302" s="90"/>
      <c r="BW302" s="90"/>
      <c r="BX302" s="90"/>
    </row>
    <row r="303" spans="1:76" x14ac:dyDescent="0.25">
      <c r="A303" s="90"/>
      <c r="B303" s="90"/>
      <c r="C303" s="90"/>
      <c r="D303" s="96"/>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c r="BP303" s="90"/>
      <c r="BQ303" s="90"/>
      <c r="BR303" s="90"/>
      <c r="BS303" s="90"/>
      <c r="BT303" s="90"/>
      <c r="BU303" s="90"/>
      <c r="BV303" s="90"/>
      <c r="BW303" s="90"/>
      <c r="BX303" s="90"/>
    </row>
    <row r="304" spans="1:76" x14ac:dyDescent="0.25">
      <c r="A304" s="90"/>
      <c r="B304" s="90"/>
      <c r="C304" s="90"/>
      <c r="D304" s="96"/>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c r="BP304" s="90"/>
      <c r="BQ304" s="90"/>
      <c r="BR304" s="90"/>
      <c r="BS304" s="90"/>
      <c r="BT304" s="90"/>
      <c r="BU304" s="90"/>
      <c r="BV304" s="90"/>
      <c r="BW304" s="90"/>
      <c r="BX304" s="90"/>
    </row>
    <row r="305" spans="1:76" x14ac:dyDescent="0.25">
      <c r="A305" s="90"/>
      <c r="B305" s="90"/>
      <c r="C305" s="90"/>
      <c r="D305" s="96"/>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c r="BW305" s="90"/>
      <c r="BX305" s="90"/>
    </row>
    <row r="306" spans="1:76" x14ac:dyDescent="0.25">
      <c r="A306" s="90"/>
      <c r="B306" s="90"/>
      <c r="C306" s="90"/>
      <c r="D306" s="96"/>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c r="BP306" s="90"/>
      <c r="BQ306" s="90"/>
      <c r="BR306" s="90"/>
      <c r="BS306" s="90"/>
      <c r="BT306" s="90"/>
      <c r="BU306" s="90"/>
      <c r="BV306" s="90"/>
      <c r="BW306" s="90"/>
      <c r="BX306" s="90"/>
    </row>
    <row r="307" spans="1:76" x14ac:dyDescent="0.25">
      <c r="A307" s="90"/>
      <c r="B307" s="90"/>
      <c r="C307" s="90"/>
      <c r="D307" s="96"/>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c r="BP307" s="90"/>
      <c r="BQ307" s="90"/>
      <c r="BR307" s="90"/>
      <c r="BS307" s="90"/>
      <c r="BT307" s="90"/>
      <c r="BU307" s="90"/>
      <c r="BV307" s="90"/>
      <c r="BW307" s="90"/>
      <c r="BX307" s="90"/>
    </row>
    <row r="308" spans="1:76" x14ac:dyDescent="0.25">
      <c r="A308" s="90"/>
      <c r="B308" s="90"/>
      <c r="C308" s="90"/>
      <c r="D308" s="96"/>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c r="BP308" s="90"/>
      <c r="BQ308" s="90"/>
      <c r="BR308" s="90"/>
      <c r="BS308" s="90"/>
      <c r="BT308" s="90"/>
      <c r="BU308" s="90"/>
      <c r="BV308" s="90"/>
      <c r="BW308" s="90"/>
      <c r="BX308" s="90"/>
    </row>
    <row r="309" spans="1:76" x14ac:dyDescent="0.25">
      <c r="A309" s="90"/>
      <c r="B309" s="90"/>
      <c r="C309" s="90"/>
      <c r="D309" s="96"/>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c r="BP309" s="90"/>
      <c r="BQ309" s="90"/>
      <c r="BR309" s="90"/>
      <c r="BS309" s="90"/>
      <c r="BT309" s="90"/>
      <c r="BU309" s="90"/>
      <c r="BV309" s="90"/>
      <c r="BW309" s="90"/>
      <c r="BX309" s="90"/>
    </row>
    <row r="310" spans="1:76" x14ac:dyDescent="0.25">
      <c r="A310" s="90"/>
      <c r="B310" s="90"/>
      <c r="C310" s="90"/>
      <c r="D310" s="96"/>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c r="BP310" s="90"/>
      <c r="BQ310" s="90"/>
      <c r="BR310" s="90"/>
      <c r="BS310" s="90"/>
      <c r="BT310" s="90"/>
      <c r="BU310" s="90"/>
      <c r="BV310" s="90"/>
      <c r="BW310" s="90"/>
      <c r="BX310" s="90"/>
    </row>
    <row r="311" spans="1:76" x14ac:dyDescent="0.25">
      <c r="A311" s="90"/>
      <c r="B311" s="90"/>
      <c r="C311" s="90"/>
      <c r="D311" s="96"/>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c r="BP311" s="90"/>
      <c r="BQ311" s="90"/>
      <c r="BR311" s="90"/>
      <c r="BS311" s="90"/>
      <c r="BT311" s="90"/>
      <c r="BU311" s="90"/>
      <c r="BV311" s="90"/>
      <c r="BW311" s="90"/>
      <c r="BX311" s="90"/>
    </row>
    <row r="312" spans="1:76" x14ac:dyDescent="0.25">
      <c r="A312" s="90"/>
      <c r="B312" s="90"/>
      <c r="C312" s="90"/>
      <c r="D312" s="96"/>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c r="BP312" s="90"/>
      <c r="BQ312" s="90"/>
      <c r="BR312" s="90"/>
      <c r="BS312" s="90"/>
      <c r="BT312" s="90"/>
      <c r="BU312" s="90"/>
      <c r="BV312" s="90"/>
      <c r="BW312" s="90"/>
      <c r="BX312" s="90"/>
    </row>
    <row r="313" spans="1:76" x14ac:dyDescent="0.25">
      <c r="A313" s="90"/>
      <c r="B313" s="90"/>
      <c r="C313" s="90"/>
      <c r="D313" s="96"/>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c r="BP313" s="90"/>
      <c r="BQ313" s="90"/>
      <c r="BR313" s="90"/>
      <c r="BS313" s="90"/>
      <c r="BT313" s="90"/>
      <c r="BU313" s="90"/>
      <c r="BV313" s="90"/>
      <c r="BW313" s="90"/>
      <c r="BX313" s="90"/>
    </row>
    <row r="314" spans="1:76" x14ac:dyDescent="0.25">
      <c r="A314" s="90"/>
      <c r="B314" s="90"/>
      <c r="C314" s="90"/>
      <c r="D314" s="96"/>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c r="BP314" s="90"/>
      <c r="BQ314" s="90"/>
      <c r="BR314" s="90"/>
      <c r="BS314" s="90"/>
      <c r="BT314" s="90"/>
      <c r="BU314" s="90"/>
      <c r="BV314" s="90"/>
      <c r="BW314" s="90"/>
      <c r="BX314" s="90"/>
    </row>
    <row r="315" spans="1:76" x14ac:dyDescent="0.25">
      <c r="A315" s="90"/>
      <c r="B315" s="90"/>
      <c r="C315" s="90"/>
      <c r="D315" s="96"/>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c r="BP315" s="90"/>
      <c r="BQ315" s="90"/>
      <c r="BR315" s="90"/>
      <c r="BS315" s="90"/>
      <c r="BT315" s="90"/>
      <c r="BU315" s="90"/>
      <c r="BV315" s="90"/>
      <c r="BW315" s="90"/>
      <c r="BX315" s="90"/>
    </row>
    <row r="316" spans="1:76" x14ac:dyDescent="0.25">
      <c r="A316" s="90"/>
      <c r="B316" s="90"/>
      <c r="C316" s="90"/>
      <c r="D316" s="96"/>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c r="BP316" s="90"/>
      <c r="BQ316" s="90"/>
      <c r="BR316" s="90"/>
      <c r="BS316" s="90"/>
      <c r="BT316" s="90"/>
      <c r="BU316" s="90"/>
      <c r="BV316" s="90"/>
      <c r="BW316" s="90"/>
      <c r="BX316" s="90"/>
    </row>
    <row r="317" spans="1:76" x14ac:dyDescent="0.25">
      <c r="A317" s="90"/>
      <c r="B317" s="90"/>
      <c r="C317" s="90"/>
      <c r="D317" s="96"/>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c r="BB317" s="90"/>
      <c r="BC317" s="90"/>
      <c r="BD317" s="90"/>
      <c r="BE317" s="90"/>
      <c r="BF317" s="90"/>
      <c r="BG317" s="90"/>
      <c r="BH317" s="90"/>
      <c r="BI317" s="90"/>
      <c r="BJ317" s="90"/>
      <c r="BK317" s="90"/>
      <c r="BL317" s="90"/>
      <c r="BM317" s="90"/>
      <c r="BN317" s="90"/>
      <c r="BO317" s="90"/>
      <c r="BP317" s="90"/>
      <c r="BQ317" s="90"/>
      <c r="BR317" s="90"/>
      <c r="BS317" s="90"/>
      <c r="BT317" s="90"/>
      <c r="BU317" s="90"/>
      <c r="BV317" s="90"/>
      <c r="BW317" s="90"/>
      <c r="BX317" s="90"/>
    </row>
    <row r="318" spans="1:76" x14ac:dyDescent="0.25">
      <c r="A318" s="90"/>
      <c r="B318" s="90"/>
      <c r="C318" s="90"/>
      <c r="D318" s="96"/>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c r="BM318" s="90"/>
      <c r="BN318" s="90"/>
      <c r="BO318" s="90"/>
      <c r="BP318" s="90"/>
      <c r="BQ318" s="90"/>
      <c r="BR318" s="90"/>
      <c r="BS318" s="90"/>
      <c r="BT318" s="90"/>
      <c r="BU318" s="90"/>
      <c r="BV318" s="90"/>
      <c r="BW318" s="90"/>
      <c r="BX318" s="90"/>
    </row>
    <row r="319" spans="1:76" x14ac:dyDescent="0.25">
      <c r="A319" s="90"/>
      <c r="B319" s="90"/>
      <c r="C319" s="90"/>
      <c r="D319" s="96"/>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c r="BP319" s="90"/>
      <c r="BQ319" s="90"/>
      <c r="BR319" s="90"/>
      <c r="BS319" s="90"/>
      <c r="BT319" s="90"/>
      <c r="BU319" s="90"/>
      <c r="BV319" s="90"/>
      <c r="BW319" s="90"/>
      <c r="BX319" s="90"/>
    </row>
    <row r="320" spans="1:76" x14ac:dyDescent="0.25">
      <c r="A320" s="90"/>
      <c r="B320" s="90"/>
      <c r="C320" s="90"/>
      <c r="D320" s="96"/>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c r="BF320" s="90"/>
      <c r="BG320" s="90"/>
      <c r="BH320" s="90"/>
      <c r="BI320" s="90"/>
      <c r="BJ320" s="90"/>
      <c r="BK320" s="90"/>
      <c r="BL320" s="90"/>
      <c r="BM320" s="90"/>
      <c r="BN320" s="90"/>
      <c r="BO320" s="90"/>
      <c r="BP320" s="90"/>
      <c r="BQ320" s="90"/>
      <c r="BR320" s="90"/>
      <c r="BS320" s="90"/>
      <c r="BT320" s="90"/>
      <c r="BU320" s="90"/>
      <c r="BV320" s="90"/>
      <c r="BW320" s="90"/>
      <c r="BX320" s="90"/>
    </row>
    <row r="321" spans="1:76" x14ac:dyDescent="0.25">
      <c r="A321" s="90"/>
      <c r="B321" s="90"/>
      <c r="C321" s="90"/>
      <c r="D321" s="96"/>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c r="BF321" s="90"/>
      <c r="BG321" s="90"/>
      <c r="BH321" s="90"/>
      <c r="BI321" s="90"/>
      <c r="BJ321" s="90"/>
      <c r="BK321" s="90"/>
      <c r="BL321" s="90"/>
      <c r="BM321" s="90"/>
      <c r="BN321" s="90"/>
      <c r="BO321" s="90"/>
      <c r="BP321" s="90"/>
      <c r="BQ321" s="90"/>
      <c r="BR321" s="90"/>
      <c r="BS321" s="90"/>
      <c r="BT321" s="90"/>
      <c r="BU321" s="90"/>
      <c r="BV321" s="90"/>
      <c r="BW321" s="90"/>
      <c r="BX321" s="90"/>
    </row>
    <row r="322" spans="1:76" x14ac:dyDescent="0.25">
      <c r="A322" s="90"/>
      <c r="B322" s="90"/>
      <c r="C322" s="90"/>
      <c r="D322" s="96"/>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row>
    <row r="323" spans="1:76" x14ac:dyDescent="0.25">
      <c r="A323" s="90"/>
      <c r="B323" s="90"/>
      <c r="C323" s="90"/>
      <c r="D323" s="96"/>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c r="BM323" s="90"/>
      <c r="BN323" s="90"/>
      <c r="BO323" s="90"/>
      <c r="BP323" s="90"/>
      <c r="BQ323" s="90"/>
      <c r="BR323" s="90"/>
      <c r="BS323" s="90"/>
      <c r="BT323" s="90"/>
      <c r="BU323" s="90"/>
      <c r="BV323" s="90"/>
      <c r="BW323" s="90"/>
      <c r="BX323" s="90"/>
    </row>
    <row r="324" spans="1:76" x14ac:dyDescent="0.25">
      <c r="A324" s="90"/>
      <c r="B324" s="90"/>
      <c r="C324" s="90"/>
      <c r="D324" s="96"/>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c r="BP324" s="90"/>
      <c r="BQ324" s="90"/>
      <c r="BR324" s="90"/>
      <c r="BS324" s="90"/>
      <c r="BT324" s="90"/>
      <c r="BU324" s="90"/>
      <c r="BV324" s="90"/>
      <c r="BW324" s="90"/>
      <c r="BX324" s="90"/>
    </row>
    <row r="325" spans="1:76" x14ac:dyDescent="0.25">
      <c r="A325" s="90"/>
      <c r="B325" s="90"/>
      <c r="C325" s="90"/>
      <c r="D325" s="96"/>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c r="BK325" s="90"/>
      <c r="BL325" s="90"/>
      <c r="BM325" s="90"/>
      <c r="BN325" s="90"/>
      <c r="BO325" s="90"/>
      <c r="BP325" s="90"/>
      <c r="BQ325" s="90"/>
      <c r="BR325" s="90"/>
      <c r="BS325" s="90"/>
      <c r="BT325" s="90"/>
      <c r="BU325" s="90"/>
      <c r="BV325" s="90"/>
      <c r="BW325" s="90"/>
      <c r="BX325" s="90"/>
    </row>
    <row r="326" spans="1:76" x14ac:dyDescent="0.25">
      <c r="A326" s="90"/>
      <c r="B326" s="90"/>
      <c r="C326" s="90"/>
      <c r="D326" s="96"/>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c r="BW326" s="90"/>
      <c r="BX326" s="90"/>
    </row>
    <row r="327" spans="1:76" x14ac:dyDescent="0.25">
      <c r="A327" s="90"/>
      <c r="B327" s="90"/>
      <c r="C327" s="90"/>
      <c r="D327" s="96"/>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c r="BP327" s="90"/>
      <c r="BQ327" s="90"/>
      <c r="BR327" s="90"/>
      <c r="BS327" s="90"/>
      <c r="BT327" s="90"/>
      <c r="BU327" s="90"/>
      <c r="BV327" s="90"/>
      <c r="BW327" s="90"/>
      <c r="BX327" s="90"/>
    </row>
    <row r="328" spans="1:76" x14ac:dyDescent="0.25">
      <c r="A328" s="90"/>
      <c r="B328" s="90"/>
      <c r="C328" s="90"/>
      <c r="D328" s="96"/>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c r="BP328" s="90"/>
      <c r="BQ328" s="90"/>
      <c r="BR328" s="90"/>
      <c r="BS328" s="90"/>
      <c r="BT328" s="90"/>
      <c r="BU328" s="90"/>
      <c r="BV328" s="90"/>
      <c r="BW328" s="90"/>
      <c r="BX328" s="90"/>
    </row>
    <row r="329" spans="1:76" x14ac:dyDescent="0.25">
      <c r="A329" s="90"/>
      <c r="B329" s="90"/>
      <c r="C329" s="90"/>
      <c r="D329" s="96"/>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c r="BP329" s="90"/>
      <c r="BQ329" s="90"/>
      <c r="BR329" s="90"/>
      <c r="BS329" s="90"/>
      <c r="BT329" s="90"/>
      <c r="BU329" s="90"/>
      <c r="BV329" s="90"/>
      <c r="BW329" s="90"/>
      <c r="BX329" s="90"/>
    </row>
    <row r="330" spans="1:76" x14ac:dyDescent="0.25">
      <c r="A330" s="90"/>
      <c r="B330" s="90"/>
      <c r="C330" s="90"/>
      <c r="D330" s="96"/>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90"/>
      <c r="BL330" s="90"/>
      <c r="BM330" s="90"/>
      <c r="BN330" s="90"/>
      <c r="BO330" s="90"/>
      <c r="BP330" s="90"/>
      <c r="BQ330" s="90"/>
      <c r="BR330" s="90"/>
      <c r="BS330" s="90"/>
      <c r="BT330" s="90"/>
      <c r="BU330" s="90"/>
      <c r="BV330" s="90"/>
      <c r="BW330" s="90"/>
      <c r="BX330" s="90"/>
    </row>
    <row r="331" spans="1:76" x14ac:dyDescent="0.25">
      <c r="A331" s="90"/>
      <c r="B331" s="90"/>
      <c r="C331" s="90"/>
      <c r="D331" s="96"/>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c r="BP331" s="90"/>
      <c r="BQ331" s="90"/>
      <c r="BR331" s="90"/>
      <c r="BS331" s="90"/>
      <c r="BT331" s="90"/>
      <c r="BU331" s="90"/>
      <c r="BV331" s="90"/>
      <c r="BW331" s="90"/>
      <c r="BX331" s="90"/>
    </row>
    <row r="332" spans="1:76" x14ac:dyDescent="0.25">
      <c r="A332" s="90"/>
      <c r="B332" s="90"/>
      <c r="C332" s="90"/>
      <c r="D332" s="96"/>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c r="BP332" s="90"/>
      <c r="BQ332" s="90"/>
      <c r="BR332" s="90"/>
      <c r="BS332" s="90"/>
      <c r="BT332" s="90"/>
      <c r="BU332" s="90"/>
      <c r="BV332" s="90"/>
      <c r="BW332" s="90"/>
      <c r="BX332" s="90"/>
    </row>
    <row r="333" spans="1:76" x14ac:dyDescent="0.25">
      <c r="A333" s="90"/>
      <c r="B333" s="90"/>
      <c r="C333" s="90"/>
      <c r="D333" s="96"/>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c r="BP333" s="90"/>
      <c r="BQ333" s="90"/>
      <c r="BR333" s="90"/>
      <c r="BS333" s="90"/>
      <c r="BT333" s="90"/>
      <c r="BU333" s="90"/>
      <c r="BV333" s="90"/>
      <c r="BW333" s="90"/>
      <c r="BX333" s="90"/>
    </row>
    <row r="334" spans="1:76" x14ac:dyDescent="0.25">
      <c r="A334" s="90"/>
      <c r="B334" s="90"/>
      <c r="C334" s="90"/>
      <c r="D334" s="96"/>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c r="BP334" s="90"/>
      <c r="BQ334" s="90"/>
      <c r="BR334" s="90"/>
      <c r="BS334" s="90"/>
      <c r="BT334" s="90"/>
      <c r="BU334" s="90"/>
      <c r="BV334" s="90"/>
      <c r="BW334" s="90"/>
      <c r="BX334" s="90"/>
    </row>
    <row r="335" spans="1:76" x14ac:dyDescent="0.25">
      <c r="A335" s="90"/>
      <c r="B335" s="90"/>
      <c r="C335" s="90"/>
      <c r="D335" s="96"/>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c r="BP335" s="90"/>
      <c r="BQ335" s="90"/>
      <c r="BR335" s="90"/>
      <c r="BS335" s="90"/>
      <c r="BT335" s="90"/>
      <c r="BU335" s="90"/>
      <c r="BV335" s="90"/>
      <c r="BW335" s="90"/>
      <c r="BX335" s="90"/>
    </row>
    <row r="336" spans="1:76" x14ac:dyDescent="0.25">
      <c r="A336" s="90"/>
      <c r="B336" s="90"/>
      <c r="C336" s="90"/>
      <c r="D336" s="96"/>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c r="BP336" s="90"/>
      <c r="BQ336" s="90"/>
      <c r="BR336" s="90"/>
      <c r="BS336" s="90"/>
      <c r="BT336" s="90"/>
      <c r="BU336" s="90"/>
      <c r="BV336" s="90"/>
      <c r="BW336" s="90"/>
      <c r="BX336" s="90"/>
    </row>
    <row r="337" spans="1:76" x14ac:dyDescent="0.25">
      <c r="A337" s="90"/>
      <c r="B337" s="90"/>
      <c r="C337" s="90"/>
      <c r="D337" s="96"/>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c r="BP337" s="90"/>
      <c r="BQ337" s="90"/>
      <c r="BR337" s="90"/>
      <c r="BS337" s="90"/>
      <c r="BT337" s="90"/>
      <c r="BU337" s="90"/>
      <c r="BV337" s="90"/>
      <c r="BW337" s="90"/>
      <c r="BX337" s="90"/>
    </row>
    <row r="338" spans="1:76" x14ac:dyDescent="0.25">
      <c r="A338" s="90"/>
      <c r="B338" s="90"/>
      <c r="C338" s="90"/>
      <c r="D338" s="96"/>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c r="BP338" s="90"/>
      <c r="BQ338" s="90"/>
      <c r="BR338" s="90"/>
      <c r="BS338" s="90"/>
      <c r="BT338" s="90"/>
      <c r="BU338" s="90"/>
      <c r="BV338" s="90"/>
      <c r="BW338" s="90"/>
      <c r="BX338" s="90"/>
    </row>
    <row r="339" spans="1:76" x14ac:dyDescent="0.25">
      <c r="A339" s="90"/>
      <c r="B339" s="90"/>
      <c r="C339" s="90"/>
      <c r="D339" s="96"/>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c r="BW339" s="90"/>
      <c r="BX339" s="90"/>
    </row>
    <row r="340" spans="1:76" x14ac:dyDescent="0.25">
      <c r="A340" s="90"/>
      <c r="B340" s="90"/>
      <c r="C340" s="90"/>
      <c r="D340" s="96"/>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c r="BP340" s="90"/>
      <c r="BQ340" s="90"/>
      <c r="BR340" s="90"/>
      <c r="BS340" s="90"/>
      <c r="BT340" s="90"/>
      <c r="BU340" s="90"/>
      <c r="BV340" s="90"/>
      <c r="BW340" s="90"/>
      <c r="BX340" s="90"/>
    </row>
    <row r="341" spans="1:76" x14ac:dyDescent="0.25">
      <c r="A341" s="90"/>
      <c r="B341" s="90"/>
      <c r="C341" s="90"/>
      <c r="D341" s="96"/>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c r="BP341" s="90"/>
      <c r="BQ341" s="90"/>
      <c r="BR341" s="90"/>
      <c r="BS341" s="90"/>
      <c r="BT341" s="90"/>
      <c r="BU341" s="90"/>
      <c r="BV341" s="90"/>
      <c r="BW341" s="90"/>
      <c r="BX341" s="90"/>
    </row>
    <row r="342" spans="1:76" x14ac:dyDescent="0.25">
      <c r="A342" s="90"/>
      <c r="B342" s="90"/>
      <c r="C342" s="90"/>
      <c r="D342" s="96"/>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c r="BP342" s="90"/>
      <c r="BQ342" s="90"/>
      <c r="BR342" s="90"/>
      <c r="BS342" s="90"/>
      <c r="BT342" s="90"/>
      <c r="BU342" s="90"/>
      <c r="BV342" s="90"/>
      <c r="BW342" s="90"/>
      <c r="BX342" s="90"/>
    </row>
    <row r="343" spans="1:76" x14ac:dyDescent="0.25">
      <c r="A343" s="90"/>
      <c r="B343" s="90"/>
      <c r="C343" s="90"/>
      <c r="D343" s="96"/>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c r="BP343" s="90"/>
      <c r="BQ343" s="90"/>
      <c r="BR343" s="90"/>
      <c r="BS343" s="90"/>
      <c r="BT343" s="90"/>
      <c r="BU343" s="90"/>
      <c r="BV343" s="90"/>
      <c r="BW343" s="90"/>
      <c r="BX343" s="90"/>
    </row>
    <row r="344" spans="1:76" x14ac:dyDescent="0.25">
      <c r="A344" s="90"/>
      <c r="B344" s="90"/>
      <c r="C344" s="90"/>
      <c r="D344" s="96"/>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c r="BP344" s="90"/>
      <c r="BQ344" s="90"/>
      <c r="BR344" s="90"/>
      <c r="BS344" s="90"/>
      <c r="BT344" s="90"/>
      <c r="BU344" s="90"/>
      <c r="BV344" s="90"/>
      <c r="BW344" s="90"/>
      <c r="BX344" s="90"/>
    </row>
    <row r="345" spans="1:76" x14ac:dyDescent="0.25">
      <c r="A345" s="90"/>
      <c r="B345" s="90"/>
      <c r="C345" s="90"/>
      <c r="D345" s="96"/>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c r="BP345" s="90"/>
      <c r="BQ345" s="90"/>
      <c r="BR345" s="90"/>
      <c r="BS345" s="90"/>
      <c r="BT345" s="90"/>
      <c r="BU345" s="90"/>
      <c r="BV345" s="90"/>
      <c r="BW345" s="90"/>
      <c r="BX345" s="90"/>
    </row>
    <row r="346" spans="1:76" x14ac:dyDescent="0.25">
      <c r="A346" s="90"/>
      <c r="B346" s="90"/>
      <c r="C346" s="90"/>
      <c r="D346" s="96"/>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c r="BW346" s="90"/>
      <c r="BX346" s="90"/>
    </row>
    <row r="347" spans="1:76" x14ac:dyDescent="0.25">
      <c r="A347" s="90"/>
      <c r="B347" s="90"/>
      <c r="C347" s="90"/>
      <c r="D347" s="96"/>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c r="BB347" s="90"/>
      <c r="BC347" s="90"/>
      <c r="BD347" s="90"/>
      <c r="BE347" s="90"/>
      <c r="BF347" s="90"/>
      <c r="BG347" s="90"/>
      <c r="BH347" s="90"/>
      <c r="BI347" s="90"/>
      <c r="BJ347" s="90"/>
      <c r="BK347" s="90"/>
      <c r="BL347" s="90"/>
      <c r="BM347" s="90"/>
      <c r="BN347" s="90"/>
      <c r="BO347" s="90"/>
      <c r="BP347" s="90"/>
      <c r="BQ347" s="90"/>
      <c r="BR347" s="90"/>
      <c r="BS347" s="90"/>
      <c r="BT347" s="90"/>
      <c r="BU347" s="90"/>
      <c r="BV347" s="90"/>
      <c r="BW347" s="90"/>
      <c r="BX347" s="90"/>
    </row>
    <row r="348" spans="1:76" x14ac:dyDescent="0.25">
      <c r="A348" s="90"/>
      <c r="B348" s="90"/>
      <c r="C348" s="90"/>
      <c r="D348" s="96"/>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c r="BB348" s="90"/>
      <c r="BC348" s="90"/>
      <c r="BD348" s="90"/>
      <c r="BE348" s="90"/>
      <c r="BF348" s="90"/>
      <c r="BG348" s="90"/>
      <c r="BH348" s="90"/>
      <c r="BI348" s="90"/>
      <c r="BJ348" s="90"/>
      <c r="BK348" s="90"/>
      <c r="BL348" s="90"/>
      <c r="BM348" s="90"/>
      <c r="BN348" s="90"/>
      <c r="BO348" s="90"/>
      <c r="BP348" s="90"/>
      <c r="BQ348" s="90"/>
      <c r="BR348" s="90"/>
      <c r="BS348" s="90"/>
      <c r="BT348" s="90"/>
      <c r="BU348" s="90"/>
      <c r="BV348" s="90"/>
      <c r="BW348" s="90"/>
      <c r="BX348" s="90"/>
    </row>
    <row r="349" spans="1:76" x14ac:dyDescent="0.25">
      <c r="A349" s="90"/>
      <c r="B349" s="90"/>
      <c r="C349" s="90"/>
      <c r="D349" s="96"/>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c r="BP349" s="90"/>
      <c r="BQ349" s="90"/>
      <c r="BR349" s="90"/>
      <c r="BS349" s="90"/>
      <c r="BT349" s="90"/>
      <c r="BU349" s="90"/>
      <c r="BV349" s="90"/>
      <c r="BW349" s="90"/>
      <c r="BX349" s="90"/>
    </row>
    <row r="350" spans="1:76" x14ac:dyDescent="0.25">
      <c r="A350" s="90"/>
      <c r="B350" s="90"/>
      <c r="C350" s="90"/>
      <c r="D350" s="96"/>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c r="BP350" s="90"/>
      <c r="BQ350" s="90"/>
      <c r="BR350" s="90"/>
      <c r="BS350" s="90"/>
      <c r="BT350" s="90"/>
      <c r="BU350" s="90"/>
      <c r="BV350" s="90"/>
      <c r="BW350" s="90"/>
      <c r="BX350" s="90"/>
    </row>
    <row r="351" spans="1:76" x14ac:dyDescent="0.25">
      <c r="A351" s="90"/>
      <c r="B351" s="90"/>
      <c r="C351" s="90"/>
      <c r="D351" s="96"/>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c r="BB351" s="90"/>
      <c r="BC351" s="90"/>
      <c r="BD351" s="90"/>
      <c r="BE351" s="90"/>
      <c r="BF351" s="90"/>
      <c r="BG351" s="90"/>
      <c r="BH351" s="90"/>
      <c r="BI351" s="90"/>
      <c r="BJ351" s="90"/>
      <c r="BK351" s="90"/>
      <c r="BL351" s="90"/>
      <c r="BM351" s="90"/>
      <c r="BN351" s="90"/>
      <c r="BO351" s="90"/>
      <c r="BP351" s="90"/>
      <c r="BQ351" s="90"/>
      <c r="BR351" s="90"/>
      <c r="BS351" s="90"/>
      <c r="BT351" s="90"/>
      <c r="BU351" s="90"/>
      <c r="BV351" s="90"/>
      <c r="BW351" s="90"/>
      <c r="BX351" s="90"/>
    </row>
    <row r="352" spans="1:76" x14ac:dyDescent="0.25">
      <c r="A352" s="90"/>
      <c r="B352" s="90"/>
      <c r="C352" s="90"/>
      <c r="D352" s="96"/>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c r="BP352" s="90"/>
      <c r="BQ352" s="90"/>
      <c r="BR352" s="90"/>
      <c r="BS352" s="90"/>
      <c r="BT352" s="90"/>
      <c r="BU352" s="90"/>
      <c r="BV352" s="90"/>
      <c r="BW352" s="90"/>
      <c r="BX352" s="90"/>
    </row>
    <row r="353" spans="1:76" x14ac:dyDescent="0.25">
      <c r="A353" s="90"/>
      <c r="B353" s="90"/>
      <c r="C353" s="90"/>
      <c r="D353" s="96"/>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c r="BP353" s="90"/>
      <c r="BQ353" s="90"/>
      <c r="BR353" s="90"/>
      <c r="BS353" s="90"/>
      <c r="BT353" s="90"/>
      <c r="BU353" s="90"/>
      <c r="BV353" s="90"/>
      <c r="BW353" s="90"/>
      <c r="BX353" s="90"/>
    </row>
    <row r="354" spans="1:76" x14ac:dyDescent="0.25">
      <c r="A354" s="90"/>
      <c r="B354" s="90"/>
      <c r="C354" s="90"/>
      <c r="D354" s="96"/>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c r="BP354" s="90"/>
      <c r="BQ354" s="90"/>
      <c r="BR354" s="90"/>
      <c r="BS354" s="90"/>
      <c r="BT354" s="90"/>
      <c r="BU354" s="90"/>
      <c r="BV354" s="90"/>
      <c r="BW354" s="90"/>
      <c r="BX354" s="90"/>
    </row>
    <row r="355" spans="1:76" x14ac:dyDescent="0.25">
      <c r="A355" s="90"/>
      <c r="B355" s="90"/>
      <c r="C355" s="90"/>
      <c r="D355" s="96"/>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c r="BB355" s="90"/>
      <c r="BC355" s="90"/>
      <c r="BD355" s="90"/>
      <c r="BE355" s="90"/>
      <c r="BF355" s="90"/>
      <c r="BG355" s="90"/>
      <c r="BH355" s="90"/>
      <c r="BI355" s="90"/>
      <c r="BJ355" s="90"/>
      <c r="BK355" s="90"/>
      <c r="BL355" s="90"/>
      <c r="BM355" s="90"/>
      <c r="BN355" s="90"/>
      <c r="BO355" s="90"/>
      <c r="BP355" s="90"/>
      <c r="BQ355" s="90"/>
      <c r="BR355" s="90"/>
      <c r="BS355" s="90"/>
      <c r="BT355" s="90"/>
      <c r="BU355" s="90"/>
      <c r="BV355" s="90"/>
      <c r="BW355" s="90"/>
      <c r="BX355" s="90"/>
    </row>
    <row r="356" spans="1:76" x14ac:dyDescent="0.25">
      <c r="A356" s="90"/>
      <c r="B356" s="90"/>
      <c r="C356" s="90"/>
      <c r="D356" s="96"/>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c r="BP356" s="90"/>
      <c r="BQ356" s="90"/>
      <c r="BR356" s="90"/>
      <c r="BS356" s="90"/>
      <c r="BT356" s="90"/>
      <c r="BU356" s="90"/>
      <c r="BV356" s="90"/>
      <c r="BW356" s="90"/>
      <c r="BX356" s="90"/>
    </row>
    <row r="357" spans="1:76" x14ac:dyDescent="0.25">
      <c r="A357" s="90"/>
      <c r="B357" s="90"/>
      <c r="C357" s="90"/>
      <c r="D357" s="96"/>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c r="BP357" s="90"/>
      <c r="BQ357" s="90"/>
      <c r="BR357" s="90"/>
      <c r="BS357" s="90"/>
      <c r="BT357" s="90"/>
      <c r="BU357" s="90"/>
      <c r="BV357" s="90"/>
      <c r="BW357" s="90"/>
      <c r="BX357" s="90"/>
    </row>
    <row r="358" spans="1:76" x14ac:dyDescent="0.25">
      <c r="A358" s="90"/>
      <c r="B358" s="90"/>
      <c r="C358" s="90"/>
      <c r="D358" s="96"/>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c r="BB358" s="90"/>
      <c r="BC358" s="90"/>
      <c r="BD358" s="90"/>
      <c r="BE358" s="90"/>
      <c r="BF358" s="90"/>
      <c r="BG358" s="90"/>
      <c r="BH358" s="90"/>
      <c r="BI358" s="90"/>
      <c r="BJ358" s="90"/>
      <c r="BK358" s="90"/>
      <c r="BL358" s="90"/>
      <c r="BM358" s="90"/>
      <c r="BN358" s="90"/>
      <c r="BO358" s="90"/>
      <c r="BP358" s="90"/>
      <c r="BQ358" s="90"/>
      <c r="BR358" s="90"/>
      <c r="BS358" s="90"/>
      <c r="BT358" s="90"/>
      <c r="BU358" s="90"/>
      <c r="BV358" s="90"/>
      <c r="BW358" s="90"/>
      <c r="BX358" s="90"/>
    </row>
    <row r="359" spans="1:76" x14ac:dyDescent="0.25">
      <c r="A359" s="90"/>
      <c r="B359" s="90"/>
      <c r="C359" s="90"/>
      <c r="D359" s="96"/>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c r="BP359" s="90"/>
      <c r="BQ359" s="90"/>
      <c r="BR359" s="90"/>
      <c r="BS359" s="90"/>
      <c r="BT359" s="90"/>
      <c r="BU359" s="90"/>
      <c r="BV359" s="90"/>
      <c r="BW359" s="90"/>
      <c r="BX359" s="90"/>
    </row>
    <row r="360" spans="1:76" x14ac:dyDescent="0.25">
      <c r="A360" s="90"/>
      <c r="B360" s="90"/>
      <c r="C360" s="90"/>
      <c r="D360" s="96"/>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c r="BP360" s="90"/>
      <c r="BQ360" s="90"/>
      <c r="BR360" s="90"/>
      <c r="BS360" s="90"/>
      <c r="BT360" s="90"/>
      <c r="BU360" s="90"/>
      <c r="BV360" s="90"/>
      <c r="BW360" s="90"/>
      <c r="BX360" s="90"/>
    </row>
    <row r="361" spans="1:76" x14ac:dyDescent="0.25">
      <c r="A361" s="90"/>
      <c r="B361" s="90"/>
      <c r="C361" s="90"/>
      <c r="D361" s="96"/>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c r="BP361" s="90"/>
      <c r="BQ361" s="90"/>
      <c r="BR361" s="90"/>
      <c r="BS361" s="90"/>
      <c r="BT361" s="90"/>
      <c r="BU361" s="90"/>
      <c r="BV361" s="90"/>
      <c r="BW361" s="90"/>
      <c r="BX361" s="90"/>
    </row>
    <row r="362" spans="1:76" x14ac:dyDescent="0.25">
      <c r="A362" s="90"/>
      <c r="B362" s="90"/>
      <c r="C362" s="90"/>
      <c r="D362" s="96"/>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c r="BP362" s="90"/>
      <c r="BQ362" s="90"/>
      <c r="BR362" s="90"/>
      <c r="BS362" s="90"/>
      <c r="BT362" s="90"/>
      <c r="BU362" s="90"/>
      <c r="BV362" s="90"/>
      <c r="BW362" s="90"/>
      <c r="BX362" s="90"/>
    </row>
    <row r="363" spans="1:76" x14ac:dyDescent="0.25">
      <c r="A363" s="90"/>
      <c r="B363" s="90"/>
      <c r="C363" s="90"/>
      <c r="D363" s="96"/>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c r="BP363" s="90"/>
      <c r="BQ363" s="90"/>
      <c r="BR363" s="90"/>
      <c r="BS363" s="90"/>
      <c r="BT363" s="90"/>
      <c r="BU363" s="90"/>
      <c r="BV363" s="90"/>
      <c r="BW363" s="90"/>
      <c r="BX363" s="90"/>
    </row>
    <row r="364" spans="1:76" x14ac:dyDescent="0.25">
      <c r="A364" s="90"/>
      <c r="B364" s="90"/>
      <c r="C364" s="90"/>
      <c r="D364" s="96"/>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c r="BP364" s="90"/>
      <c r="BQ364" s="90"/>
      <c r="BR364" s="90"/>
      <c r="BS364" s="90"/>
      <c r="BT364" s="90"/>
      <c r="BU364" s="90"/>
      <c r="BV364" s="90"/>
      <c r="BW364" s="90"/>
      <c r="BX364" s="90"/>
    </row>
    <row r="365" spans="1:76" x14ac:dyDescent="0.25">
      <c r="A365" s="90"/>
      <c r="B365" s="90"/>
      <c r="C365" s="90"/>
      <c r="D365" s="96"/>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c r="BP365" s="90"/>
      <c r="BQ365" s="90"/>
      <c r="BR365" s="90"/>
      <c r="BS365" s="90"/>
      <c r="BT365" s="90"/>
      <c r="BU365" s="90"/>
      <c r="BV365" s="90"/>
      <c r="BW365" s="90"/>
      <c r="BX365" s="90"/>
    </row>
    <row r="366" spans="1:76" x14ac:dyDescent="0.25">
      <c r="A366" s="90"/>
      <c r="B366" s="90"/>
      <c r="C366" s="90"/>
      <c r="D366" s="96"/>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c r="BP366" s="90"/>
      <c r="BQ366" s="90"/>
      <c r="BR366" s="90"/>
      <c r="BS366" s="90"/>
      <c r="BT366" s="90"/>
      <c r="BU366" s="90"/>
      <c r="BV366" s="90"/>
      <c r="BW366" s="90"/>
      <c r="BX366" s="90"/>
    </row>
    <row r="367" spans="1:76" x14ac:dyDescent="0.25">
      <c r="A367" s="90"/>
      <c r="B367" s="90"/>
      <c r="C367" s="90"/>
      <c r="D367" s="96"/>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c r="BP367" s="90"/>
      <c r="BQ367" s="90"/>
      <c r="BR367" s="90"/>
      <c r="BS367" s="90"/>
      <c r="BT367" s="90"/>
      <c r="BU367" s="90"/>
      <c r="BV367" s="90"/>
      <c r="BW367" s="90"/>
      <c r="BX367" s="90"/>
    </row>
    <row r="368" spans="1:76" x14ac:dyDescent="0.25">
      <c r="A368" s="90"/>
      <c r="B368" s="90"/>
      <c r="C368" s="90"/>
      <c r="D368" s="96"/>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c r="BW368" s="90"/>
      <c r="BX368" s="90"/>
    </row>
    <row r="369" spans="1:76" x14ac:dyDescent="0.25">
      <c r="A369" s="90"/>
      <c r="B369" s="90"/>
      <c r="C369" s="90"/>
      <c r="D369" s="96"/>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row>
    <row r="370" spans="1:76" x14ac:dyDescent="0.25">
      <c r="A370" s="90"/>
      <c r="B370" s="90"/>
      <c r="C370" s="90"/>
      <c r="D370" s="96"/>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row>
    <row r="371" spans="1:76" x14ac:dyDescent="0.25">
      <c r="A371" s="90"/>
      <c r="B371" s="90"/>
      <c r="C371" s="90"/>
      <c r="D371" s="96"/>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c r="BP371" s="90"/>
      <c r="BQ371" s="90"/>
      <c r="BR371" s="90"/>
      <c r="BS371" s="90"/>
      <c r="BT371" s="90"/>
      <c r="BU371" s="90"/>
      <c r="BV371" s="90"/>
      <c r="BW371" s="90"/>
      <c r="BX371" s="90"/>
    </row>
    <row r="372" spans="1:76" x14ac:dyDescent="0.25">
      <c r="A372" s="90"/>
      <c r="B372" s="90"/>
      <c r="C372" s="90"/>
      <c r="D372" s="96"/>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c r="BP372" s="90"/>
      <c r="BQ372" s="90"/>
      <c r="BR372" s="90"/>
      <c r="BS372" s="90"/>
      <c r="BT372" s="90"/>
      <c r="BU372" s="90"/>
      <c r="BV372" s="90"/>
      <c r="BW372" s="90"/>
      <c r="BX372" s="90"/>
    </row>
    <row r="373" spans="1:76" x14ac:dyDescent="0.25">
      <c r="A373" s="90"/>
      <c r="B373" s="90"/>
      <c r="C373" s="90"/>
      <c r="D373" s="96"/>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0"/>
      <c r="BQ373" s="90"/>
      <c r="BR373" s="90"/>
      <c r="BS373" s="90"/>
      <c r="BT373" s="90"/>
      <c r="BU373" s="90"/>
      <c r="BV373" s="90"/>
      <c r="BW373" s="90"/>
      <c r="BX373" s="90"/>
    </row>
    <row r="374" spans="1:76" x14ac:dyDescent="0.25">
      <c r="A374" s="90"/>
      <c r="B374" s="90"/>
      <c r="C374" s="90"/>
      <c r="D374" s="96"/>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c r="BW374" s="90"/>
      <c r="BX374" s="90"/>
    </row>
    <row r="375" spans="1:76" x14ac:dyDescent="0.25">
      <c r="A375" s="90"/>
      <c r="B375" s="90"/>
      <c r="C375" s="90"/>
      <c r="D375" s="96"/>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c r="BP375" s="90"/>
      <c r="BQ375" s="90"/>
      <c r="BR375" s="90"/>
      <c r="BS375" s="90"/>
      <c r="BT375" s="90"/>
      <c r="BU375" s="90"/>
      <c r="BV375" s="90"/>
      <c r="BW375" s="90"/>
      <c r="BX375" s="90"/>
    </row>
    <row r="376" spans="1:76" x14ac:dyDescent="0.25">
      <c r="A376" s="90"/>
      <c r="B376" s="90"/>
      <c r="C376" s="90"/>
      <c r="D376" s="96"/>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c r="BP376" s="90"/>
      <c r="BQ376" s="90"/>
      <c r="BR376" s="90"/>
      <c r="BS376" s="90"/>
      <c r="BT376" s="90"/>
      <c r="BU376" s="90"/>
      <c r="BV376" s="90"/>
      <c r="BW376" s="90"/>
      <c r="BX376" s="90"/>
    </row>
    <row r="377" spans="1:76" x14ac:dyDescent="0.25">
      <c r="A377" s="90"/>
      <c r="B377" s="90"/>
      <c r="C377" s="90"/>
      <c r="D377" s="96"/>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c r="BP377" s="90"/>
      <c r="BQ377" s="90"/>
      <c r="BR377" s="90"/>
      <c r="BS377" s="90"/>
      <c r="BT377" s="90"/>
      <c r="BU377" s="90"/>
      <c r="BV377" s="90"/>
      <c r="BW377" s="90"/>
      <c r="BX377" s="90"/>
    </row>
    <row r="378" spans="1:76" x14ac:dyDescent="0.25">
      <c r="A378" s="90"/>
      <c r="B378" s="90"/>
      <c r="C378" s="90"/>
      <c r="D378" s="96"/>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c r="BB378" s="90"/>
      <c r="BC378" s="90"/>
      <c r="BD378" s="90"/>
      <c r="BE378" s="90"/>
      <c r="BF378" s="90"/>
      <c r="BG378" s="90"/>
      <c r="BH378" s="90"/>
      <c r="BI378" s="90"/>
      <c r="BJ378" s="90"/>
      <c r="BK378" s="90"/>
      <c r="BL378" s="90"/>
      <c r="BM378" s="90"/>
      <c r="BN378" s="90"/>
      <c r="BO378" s="90"/>
      <c r="BP378" s="90"/>
      <c r="BQ378" s="90"/>
      <c r="BR378" s="90"/>
      <c r="BS378" s="90"/>
      <c r="BT378" s="90"/>
      <c r="BU378" s="90"/>
      <c r="BV378" s="90"/>
      <c r="BW378" s="90"/>
      <c r="BX378" s="90"/>
    </row>
    <row r="379" spans="1:76" x14ac:dyDescent="0.25">
      <c r="A379" s="90"/>
      <c r="B379" s="90"/>
      <c r="C379" s="90"/>
      <c r="D379" s="96"/>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c r="BP379" s="90"/>
      <c r="BQ379" s="90"/>
      <c r="BR379" s="90"/>
      <c r="BS379" s="90"/>
      <c r="BT379" s="90"/>
      <c r="BU379" s="90"/>
      <c r="BV379" s="90"/>
      <c r="BW379" s="90"/>
      <c r="BX379" s="90"/>
    </row>
    <row r="380" spans="1:76" x14ac:dyDescent="0.25">
      <c r="A380" s="90"/>
      <c r="B380" s="90"/>
      <c r="C380" s="90"/>
      <c r="D380" s="96"/>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c r="BW380" s="90"/>
      <c r="BX380" s="90"/>
    </row>
    <row r="381" spans="1:76" x14ac:dyDescent="0.25">
      <c r="A381" s="90"/>
      <c r="B381" s="90"/>
      <c r="C381" s="90"/>
      <c r="D381" s="96"/>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c r="BF381" s="90"/>
      <c r="BG381" s="90"/>
      <c r="BH381" s="90"/>
      <c r="BI381" s="90"/>
      <c r="BJ381" s="90"/>
      <c r="BK381" s="90"/>
      <c r="BL381" s="90"/>
      <c r="BM381" s="90"/>
      <c r="BN381" s="90"/>
      <c r="BO381" s="90"/>
      <c r="BP381" s="90"/>
      <c r="BQ381" s="90"/>
      <c r="BR381" s="90"/>
      <c r="BS381" s="90"/>
      <c r="BT381" s="90"/>
      <c r="BU381" s="90"/>
      <c r="BV381" s="90"/>
      <c r="BW381" s="90"/>
      <c r="BX381" s="90"/>
    </row>
    <row r="382" spans="1:76" x14ac:dyDescent="0.25">
      <c r="A382" s="90"/>
      <c r="B382" s="90"/>
      <c r="C382" s="90"/>
      <c r="D382" s="96"/>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c r="BK382" s="90"/>
      <c r="BL382" s="90"/>
      <c r="BM382" s="90"/>
      <c r="BN382" s="90"/>
      <c r="BO382" s="90"/>
      <c r="BP382" s="90"/>
      <c r="BQ382" s="90"/>
      <c r="BR382" s="90"/>
      <c r="BS382" s="90"/>
      <c r="BT382" s="90"/>
      <c r="BU382" s="90"/>
      <c r="BV382" s="90"/>
      <c r="BW382" s="90"/>
      <c r="BX382" s="90"/>
    </row>
    <row r="383" spans="1:76" x14ac:dyDescent="0.25">
      <c r="A383" s="90"/>
      <c r="B383" s="90"/>
      <c r="C383" s="90"/>
      <c r="D383" s="96"/>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c r="BW383" s="90"/>
      <c r="BX383" s="90"/>
    </row>
    <row r="384" spans="1:76" x14ac:dyDescent="0.25">
      <c r="A384" s="90"/>
      <c r="B384" s="90"/>
      <c r="C384" s="90"/>
      <c r="D384" s="96"/>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c r="BP384" s="90"/>
      <c r="BQ384" s="90"/>
      <c r="BR384" s="90"/>
      <c r="BS384" s="90"/>
      <c r="BT384" s="90"/>
      <c r="BU384" s="90"/>
      <c r="BV384" s="90"/>
      <c r="BW384" s="90"/>
      <c r="BX384" s="90"/>
    </row>
    <row r="385" spans="1:76" x14ac:dyDescent="0.25">
      <c r="A385" s="90"/>
      <c r="B385" s="90"/>
      <c r="C385" s="90"/>
      <c r="D385" s="96"/>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c r="BP385" s="90"/>
      <c r="BQ385" s="90"/>
      <c r="BR385" s="90"/>
      <c r="BS385" s="90"/>
      <c r="BT385" s="90"/>
      <c r="BU385" s="90"/>
      <c r="BV385" s="90"/>
      <c r="BW385" s="90"/>
      <c r="BX385" s="90"/>
    </row>
    <row r="386" spans="1:76" x14ac:dyDescent="0.25">
      <c r="A386" s="90"/>
      <c r="B386" s="90"/>
      <c r="C386" s="90"/>
      <c r="D386" s="96"/>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c r="BW386" s="90"/>
      <c r="BX386" s="90"/>
    </row>
    <row r="387" spans="1:76" x14ac:dyDescent="0.25">
      <c r="A387" s="90"/>
      <c r="B387" s="90"/>
      <c r="C387" s="90"/>
      <c r="D387" s="96"/>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0"/>
      <c r="BQ387" s="90"/>
      <c r="BR387" s="90"/>
      <c r="BS387" s="90"/>
      <c r="BT387" s="90"/>
      <c r="BU387" s="90"/>
      <c r="BV387" s="90"/>
      <c r="BW387" s="90"/>
      <c r="BX387" s="90"/>
    </row>
    <row r="388" spans="1:76" x14ac:dyDescent="0.25">
      <c r="A388" s="90"/>
      <c r="B388" s="90"/>
      <c r="C388" s="90"/>
      <c r="D388" s="96"/>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c r="BP388" s="90"/>
      <c r="BQ388" s="90"/>
      <c r="BR388" s="90"/>
      <c r="BS388" s="90"/>
      <c r="BT388" s="90"/>
      <c r="BU388" s="90"/>
      <c r="BV388" s="90"/>
      <c r="BW388" s="90"/>
      <c r="BX388" s="90"/>
    </row>
    <row r="389" spans="1:76" x14ac:dyDescent="0.25">
      <c r="A389" s="90"/>
      <c r="B389" s="90"/>
      <c r="C389" s="90"/>
      <c r="D389" s="96"/>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c r="BB389" s="90"/>
      <c r="BC389" s="90"/>
      <c r="BD389" s="90"/>
      <c r="BE389" s="90"/>
      <c r="BF389" s="90"/>
      <c r="BG389" s="90"/>
      <c r="BH389" s="90"/>
      <c r="BI389" s="90"/>
      <c r="BJ389" s="90"/>
      <c r="BK389" s="90"/>
      <c r="BL389" s="90"/>
      <c r="BM389" s="90"/>
      <c r="BN389" s="90"/>
      <c r="BO389" s="90"/>
      <c r="BP389" s="90"/>
      <c r="BQ389" s="90"/>
      <c r="BR389" s="90"/>
      <c r="BS389" s="90"/>
      <c r="BT389" s="90"/>
      <c r="BU389" s="90"/>
      <c r="BV389" s="90"/>
      <c r="BW389" s="90"/>
      <c r="BX389" s="90"/>
    </row>
    <row r="390" spans="1:76" x14ac:dyDescent="0.25">
      <c r="A390" s="90"/>
      <c r="B390" s="90"/>
      <c r="C390" s="90"/>
      <c r="D390" s="96"/>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c r="BB390" s="90"/>
      <c r="BC390" s="90"/>
      <c r="BD390" s="90"/>
      <c r="BE390" s="90"/>
      <c r="BF390" s="90"/>
      <c r="BG390" s="90"/>
      <c r="BH390" s="90"/>
      <c r="BI390" s="90"/>
      <c r="BJ390" s="90"/>
      <c r="BK390" s="90"/>
      <c r="BL390" s="90"/>
      <c r="BM390" s="90"/>
      <c r="BN390" s="90"/>
      <c r="BO390" s="90"/>
      <c r="BP390" s="90"/>
      <c r="BQ390" s="90"/>
      <c r="BR390" s="90"/>
      <c r="BS390" s="90"/>
      <c r="BT390" s="90"/>
      <c r="BU390" s="90"/>
      <c r="BV390" s="90"/>
      <c r="BW390" s="90"/>
      <c r="BX390" s="90"/>
    </row>
    <row r="391" spans="1:76" x14ac:dyDescent="0.25">
      <c r="A391" s="90"/>
      <c r="B391" s="90"/>
      <c r="C391" s="90"/>
      <c r="D391" s="96"/>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c r="BB391" s="90"/>
      <c r="BC391" s="90"/>
      <c r="BD391" s="90"/>
      <c r="BE391" s="90"/>
      <c r="BF391" s="90"/>
      <c r="BG391" s="90"/>
      <c r="BH391" s="90"/>
      <c r="BI391" s="90"/>
      <c r="BJ391" s="90"/>
      <c r="BK391" s="90"/>
      <c r="BL391" s="90"/>
      <c r="BM391" s="90"/>
      <c r="BN391" s="90"/>
      <c r="BO391" s="90"/>
      <c r="BP391" s="90"/>
      <c r="BQ391" s="90"/>
      <c r="BR391" s="90"/>
      <c r="BS391" s="90"/>
      <c r="BT391" s="90"/>
      <c r="BU391" s="90"/>
      <c r="BV391" s="90"/>
      <c r="BW391" s="90"/>
      <c r="BX391" s="90"/>
    </row>
    <row r="392" spans="1:76" x14ac:dyDescent="0.25">
      <c r="A392" s="90"/>
      <c r="B392" s="90"/>
      <c r="C392" s="90"/>
      <c r="D392" s="96"/>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c r="BB392" s="90"/>
      <c r="BC392" s="90"/>
      <c r="BD392" s="90"/>
      <c r="BE392" s="90"/>
      <c r="BF392" s="90"/>
      <c r="BG392" s="90"/>
      <c r="BH392" s="90"/>
      <c r="BI392" s="90"/>
      <c r="BJ392" s="90"/>
      <c r="BK392" s="90"/>
      <c r="BL392" s="90"/>
      <c r="BM392" s="90"/>
      <c r="BN392" s="90"/>
      <c r="BO392" s="90"/>
      <c r="BP392" s="90"/>
      <c r="BQ392" s="90"/>
      <c r="BR392" s="90"/>
      <c r="BS392" s="90"/>
      <c r="BT392" s="90"/>
      <c r="BU392" s="90"/>
      <c r="BV392" s="90"/>
      <c r="BW392" s="90"/>
      <c r="BX392" s="90"/>
    </row>
    <row r="393" spans="1:76" x14ac:dyDescent="0.25">
      <c r="A393" s="90"/>
      <c r="B393" s="90"/>
      <c r="C393" s="90"/>
      <c r="D393" s="96"/>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c r="BF393" s="90"/>
      <c r="BG393" s="90"/>
      <c r="BH393" s="90"/>
      <c r="BI393" s="90"/>
      <c r="BJ393" s="90"/>
      <c r="BK393" s="90"/>
      <c r="BL393" s="90"/>
      <c r="BM393" s="90"/>
      <c r="BN393" s="90"/>
      <c r="BO393" s="90"/>
      <c r="BP393" s="90"/>
      <c r="BQ393" s="90"/>
      <c r="BR393" s="90"/>
      <c r="BS393" s="90"/>
      <c r="BT393" s="90"/>
      <c r="BU393" s="90"/>
      <c r="BV393" s="90"/>
      <c r="BW393" s="90"/>
      <c r="BX393" s="90"/>
    </row>
    <row r="394" spans="1:76" x14ac:dyDescent="0.25">
      <c r="A394" s="90"/>
      <c r="B394" s="90"/>
      <c r="C394" s="90"/>
      <c r="D394" s="96"/>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90"/>
      <c r="BJ394" s="90"/>
      <c r="BK394" s="90"/>
      <c r="BL394" s="90"/>
      <c r="BM394" s="90"/>
      <c r="BN394" s="90"/>
      <c r="BO394" s="90"/>
      <c r="BP394" s="90"/>
      <c r="BQ394" s="90"/>
      <c r="BR394" s="90"/>
      <c r="BS394" s="90"/>
      <c r="BT394" s="90"/>
      <c r="BU394" s="90"/>
      <c r="BV394" s="90"/>
      <c r="BW394" s="90"/>
      <c r="BX394" s="90"/>
    </row>
    <row r="395" spans="1:76" x14ac:dyDescent="0.25">
      <c r="A395" s="90"/>
      <c r="B395" s="90"/>
      <c r="C395" s="90"/>
      <c r="D395" s="96"/>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c r="BB395" s="90"/>
      <c r="BC395" s="90"/>
      <c r="BD395" s="90"/>
      <c r="BE395" s="90"/>
      <c r="BF395" s="90"/>
      <c r="BG395" s="90"/>
      <c r="BH395" s="90"/>
      <c r="BI395" s="90"/>
      <c r="BJ395" s="90"/>
      <c r="BK395" s="90"/>
      <c r="BL395" s="90"/>
      <c r="BM395" s="90"/>
      <c r="BN395" s="90"/>
      <c r="BO395" s="90"/>
      <c r="BP395" s="90"/>
      <c r="BQ395" s="90"/>
      <c r="BR395" s="90"/>
      <c r="BS395" s="90"/>
      <c r="BT395" s="90"/>
      <c r="BU395" s="90"/>
      <c r="BV395" s="90"/>
      <c r="BW395" s="90"/>
      <c r="BX395" s="90"/>
    </row>
    <row r="396" spans="1:76" x14ac:dyDescent="0.25">
      <c r="A396" s="90"/>
      <c r="B396" s="90"/>
      <c r="C396" s="90"/>
      <c r="D396" s="96"/>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c r="BB396" s="90"/>
      <c r="BC396" s="90"/>
      <c r="BD396" s="90"/>
      <c r="BE396" s="90"/>
      <c r="BF396" s="90"/>
      <c r="BG396" s="90"/>
      <c r="BH396" s="90"/>
      <c r="BI396" s="90"/>
      <c r="BJ396" s="90"/>
      <c r="BK396" s="90"/>
      <c r="BL396" s="90"/>
      <c r="BM396" s="90"/>
      <c r="BN396" s="90"/>
      <c r="BO396" s="90"/>
      <c r="BP396" s="90"/>
      <c r="BQ396" s="90"/>
      <c r="BR396" s="90"/>
      <c r="BS396" s="90"/>
      <c r="BT396" s="90"/>
      <c r="BU396" s="90"/>
      <c r="BV396" s="90"/>
      <c r="BW396" s="90"/>
      <c r="BX396" s="90"/>
    </row>
    <row r="397" spans="1:76" x14ac:dyDescent="0.25">
      <c r="A397" s="90"/>
      <c r="B397" s="90"/>
      <c r="C397" s="90"/>
      <c r="D397" s="96"/>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c r="BB397" s="90"/>
      <c r="BC397" s="90"/>
      <c r="BD397" s="90"/>
      <c r="BE397" s="90"/>
      <c r="BF397" s="90"/>
      <c r="BG397" s="90"/>
      <c r="BH397" s="90"/>
      <c r="BI397" s="90"/>
      <c r="BJ397" s="90"/>
      <c r="BK397" s="90"/>
      <c r="BL397" s="90"/>
      <c r="BM397" s="90"/>
      <c r="BN397" s="90"/>
      <c r="BO397" s="90"/>
      <c r="BP397" s="90"/>
      <c r="BQ397" s="90"/>
      <c r="BR397" s="90"/>
      <c r="BS397" s="90"/>
      <c r="BT397" s="90"/>
      <c r="BU397" s="90"/>
      <c r="BV397" s="90"/>
      <c r="BW397" s="90"/>
      <c r="BX397" s="90"/>
    </row>
    <row r="398" spans="1:76" x14ac:dyDescent="0.25">
      <c r="A398" s="90"/>
      <c r="B398" s="90"/>
      <c r="C398" s="90"/>
      <c r="D398" s="96"/>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c r="BB398" s="90"/>
      <c r="BC398" s="90"/>
      <c r="BD398" s="90"/>
      <c r="BE398" s="90"/>
      <c r="BF398" s="90"/>
      <c r="BG398" s="90"/>
      <c r="BH398" s="90"/>
      <c r="BI398" s="90"/>
      <c r="BJ398" s="90"/>
      <c r="BK398" s="90"/>
      <c r="BL398" s="90"/>
      <c r="BM398" s="90"/>
      <c r="BN398" s="90"/>
      <c r="BO398" s="90"/>
      <c r="BP398" s="90"/>
      <c r="BQ398" s="90"/>
      <c r="BR398" s="90"/>
      <c r="BS398" s="90"/>
      <c r="BT398" s="90"/>
      <c r="BU398" s="90"/>
      <c r="BV398" s="90"/>
      <c r="BW398" s="90"/>
      <c r="BX398" s="90"/>
    </row>
    <row r="399" spans="1:76" x14ac:dyDescent="0.25">
      <c r="A399" s="90"/>
      <c r="B399" s="90"/>
      <c r="C399" s="90"/>
      <c r="D399" s="96"/>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c r="BB399" s="90"/>
      <c r="BC399" s="90"/>
      <c r="BD399" s="90"/>
      <c r="BE399" s="90"/>
      <c r="BF399" s="90"/>
      <c r="BG399" s="90"/>
      <c r="BH399" s="90"/>
      <c r="BI399" s="90"/>
      <c r="BJ399" s="90"/>
      <c r="BK399" s="90"/>
      <c r="BL399" s="90"/>
      <c r="BM399" s="90"/>
      <c r="BN399" s="90"/>
      <c r="BO399" s="90"/>
      <c r="BP399" s="90"/>
      <c r="BQ399" s="90"/>
      <c r="BR399" s="90"/>
      <c r="BS399" s="90"/>
      <c r="BT399" s="90"/>
      <c r="BU399" s="90"/>
      <c r="BV399" s="90"/>
      <c r="BW399" s="90"/>
      <c r="BX399" s="90"/>
    </row>
    <row r="400" spans="1:76" x14ac:dyDescent="0.25">
      <c r="A400" s="90"/>
      <c r="B400" s="90"/>
      <c r="C400" s="90"/>
      <c r="D400" s="96"/>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c r="BB400" s="90"/>
      <c r="BC400" s="90"/>
      <c r="BD400" s="90"/>
      <c r="BE400" s="90"/>
      <c r="BF400" s="90"/>
      <c r="BG400" s="90"/>
      <c r="BH400" s="90"/>
      <c r="BI400" s="90"/>
      <c r="BJ400" s="90"/>
      <c r="BK400" s="90"/>
      <c r="BL400" s="90"/>
      <c r="BM400" s="90"/>
      <c r="BN400" s="90"/>
      <c r="BO400" s="90"/>
      <c r="BP400" s="90"/>
      <c r="BQ400" s="90"/>
      <c r="BR400" s="90"/>
      <c r="BS400" s="90"/>
      <c r="BT400" s="90"/>
      <c r="BU400" s="90"/>
      <c r="BV400" s="90"/>
      <c r="BW400" s="90"/>
      <c r="BX400" s="90"/>
    </row>
    <row r="401" spans="1:76" x14ac:dyDescent="0.25">
      <c r="A401" s="90"/>
      <c r="B401" s="90"/>
      <c r="C401" s="90"/>
      <c r="D401" s="96"/>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c r="BP401" s="90"/>
      <c r="BQ401" s="90"/>
      <c r="BR401" s="90"/>
      <c r="BS401" s="90"/>
      <c r="BT401" s="90"/>
      <c r="BU401" s="90"/>
      <c r="BV401" s="90"/>
      <c r="BW401" s="90"/>
      <c r="BX401" s="90"/>
    </row>
    <row r="402" spans="1:76" x14ac:dyDescent="0.25">
      <c r="A402" s="90"/>
      <c r="B402" s="90"/>
      <c r="C402" s="90"/>
      <c r="D402" s="96"/>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c r="BP402" s="90"/>
      <c r="BQ402" s="90"/>
      <c r="BR402" s="90"/>
      <c r="BS402" s="90"/>
      <c r="BT402" s="90"/>
      <c r="BU402" s="90"/>
      <c r="BV402" s="90"/>
      <c r="BW402" s="90"/>
      <c r="BX402" s="90"/>
    </row>
    <row r="403" spans="1:76" x14ac:dyDescent="0.25">
      <c r="A403" s="90"/>
      <c r="B403" s="90"/>
      <c r="C403" s="90"/>
      <c r="D403" s="96"/>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c r="BB403" s="90"/>
      <c r="BC403" s="90"/>
      <c r="BD403" s="90"/>
      <c r="BE403" s="90"/>
      <c r="BF403" s="90"/>
      <c r="BG403" s="90"/>
      <c r="BH403" s="90"/>
      <c r="BI403" s="90"/>
      <c r="BJ403" s="90"/>
      <c r="BK403" s="90"/>
      <c r="BL403" s="90"/>
      <c r="BM403" s="90"/>
      <c r="BN403" s="90"/>
      <c r="BO403" s="90"/>
      <c r="BP403" s="90"/>
      <c r="BQ403" s="90"/>
      <c r="BR403" s="90"/>
      <c r="BS403" s="90"/>
      <c r="BT403" s="90"/>
      <c r="BU403" s="90"/>
      <c r="BV403" s="90"/>
      <c r="BW403" s="90"/>
      <c r="BX403" s="90"/>
    </row>
    <row r="404" spans="1:76" x14ac:dyDescent="0.25">
      <c r="A404" s="90"/>
      <c r="B404" s="90"/>
      <c r="C404" s="90"/>
      <c r="D404" s="96"/>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c r="BB404" s="90"/>
      <c r="BC404" s="90"/>
      <c r="BD404" s="90"/>
      <c r="BE404" s="90"/>
      <c r="BF404" s="90"/>
      <c r="BG404" s="90"/>
      <c r="BH404" s="90"/>
      <c r="BI404" s="90"/>
      <c r="BJ404" s="90"/>
      <c r="BK404" s="90"/>
      <c r="BL404" s="90"/>
      <c r="BM404" s="90"/>
      <c r="BN404" s="90"/>
      <c r="BO404" s="90"/>
      <c r="BP404" s="90"/>
      <c r="BQ404" s="90"/>
      <c r="BR404" s="90"/>
      <c r="BS404" s="90"/>
      <c r="BT404" s="90"/>
      <c r="BU404" s="90"/>
      <c r="BV404" s="90"/>
      <c r="BW404" s="90"/>
      <c r="BX404" s="90"/>
    </row>
    <row r="405" spans="1:76" x14ac:dyDescent="0.25">
      <c r="A405" s="90"/>
      <c r="B405" s="90"/>
      <c r="C405" s="90"/>
      <c r="D405" s="96"/>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c r="BB405" s="90"/>
      <c r="BC405" s="90"/>
      <c r="BD405" s="90"/>
      <c r="BE405" s="90"/>
      <c r="BF405" s="90"/>
      <c r="BG405" s="90"/>
      <c r="BH405" s="90"/>
      <c r="BI405" s="90"/>
      <c r="BJ405" s="90"/>
      <c r="BK405" s="90"/>
      <c r="BL405" s="90"/>
      <c r="BM405" s="90"/>
      <c r="BN405" s="90"/>
      <c r="BO405" s="90"/>
      <c r="BP405" s="90"/>
      <c r="BQ405" s="90"/>
      <c r="BR405" s="90"/>
      <c r="BS405" s="90"/>
      <c r="BT405" s="90"/>
      <c r="BU405" s="90"/>
      <c r="BV405" s="90"/>
      <c r="BW405" s="90"/>
      <c r="BX405" s="90"/>
    </row>
    <row r="406" spans="1:76" x14ac:dyDescent="0.25">
      <c r="A406" s="90"/>
      <c r="B406" s="90"/>
      <c r="C406" s="90"/>
      <c r="D406" s="96"/>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c r="BB406" s="90"/>
      <c r="BC406" s="90"/>
      <c r="BD406" s="90"/>
      <c r="BE406" s="90"/>
      <c r="BF406" s="90"/>
      <c r="BG406" s="90"/>
      <c r="BH406" s="90"/>
      <c r="BI406" s="90"/>
      <c r="BJ406" s="90"/>
      <c r="BK406" s="90"/>
      <c r="BL406" s="90"/>
      <c r="BM406" s="90"/>
      <c r="BN406" s="90"/>
      <c r="BO406" s="90"/>
      <c r="BP406" s="90"/>
      <c r="BQ406" s="90"/>
      <c r="BR406" s="90"/>
      <c r="BS406" s="90"/>
      <c r="BT406" s="90"/>
      <c r="BU406" s="90"/>
      <c r="BV406" s="90"/>
      <c r="BW406" s="90"/>
      <c r="BX406" s="90"/>
    </row>
    <row r="407" spans="1:76" x14ac:dyDescent="0.25">
      <c r="A407" s="90"/>
      <c r="B407" s="90"/>
      <c r="C407" s="90"/>
      <c r="D407" s="96"/>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c r="BF407" s="90"/>
      <c r="BG407" s="90"/>
      <c r="BH407" s="90"/>
      <c r="BI407" s="90"/>
      <c r="BJ407" s="90"/>
      <c r="BK407" s="90"/>
      <c r="BL407" s="90"/>
      <c r="BM407" s="90"/>
      <c r="BN407" s="90"/>
      <c r="BO407" s="90"/>
      <c r="BP407" s="90"/>
      <c r="BQ407" s="90"/>
      <c r="BR407" s="90"/>
      <c r="BS407" s="90"/>
      <c r="BT407" s="90"/>
      <c r="BU407" s="90"/>
      <c r="BV407" s="90"/>
      <c r="BW407" s="90"/>
      <c r="BX407" s="90"/>
    </row>
    <row r="408" spans="1:76" x14ac:dyDescent="0.25">
      <c r="A408" s="90"/>
      <c r="B408" s="90"/>
      <c r="C408" s="90"/>
      <c r="D408" s="96"/>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c r="BF408" s="90"/>
      <c r="BG408" s="90"/>
      <c r="BH408" s="90"/>
      <c r="BI408" s="90"/>
      <c r="BJ408" s="90"/>
      <c r="BK408" s="90"/>
      <c r="BL408" s="90"/>
      <c r="BM408" s="90"/>
      <c r="BN408" s="90"/>
      <c r="BO408" s="90"/>
      <c r="BP408" s="90"/>
      <c r="BQ408" s="90"/>
      <c r="BR408" s="90"/>
      <c r="BS408" s="90"/>
      <c r="BT408" s="90"/>
      <c r="BU408" s="90"/>
      <c r="BV408" s="90"/>
      <c r="BW408" s="90"/>
      <c r="BX408" s="90"/>
    </row>
    <row r="409" spans="1:76" x14ac:dyDescent="0.25">
      <c r="A409" s="90"/>
      <c r="B409" s="90"/>
      <c r="C409" s="90"/>
      <c r="D409" s="96"/>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c r="BB409" s="90"/>
      <c r="BC409" s="90"/>
      <c r="BD409" s="90"/>
      <c r="BE409" s="90"/>
      <c r="BF409" s="90"/>
      <c r="BG409" s="90"/>
      <c r="BH409" s="90"/>
      <c r="BI409" s="90"/>
      <c r="BJ409" s="90"/>
      <c r="BK409" s="90"/>
      <c r="BL409" s="90"/>
      <c r="BM409" s="90"/>
      <c r="BN409" s="90"/>
      <c r="BO409" s="90"/>
      <c r="BP409" s="90"/>
      <c r="BQ409" s="90"/>
      <c r="BR409" s="90"/>
      <c r="BS409" s="90"/>
      <c r="BT409" s="90"/>
      <c r="BU409" s="90"/>
      <c r="BV409" s="90"/>
      <c r="BW409" s="90"/>
      <c r="BX409" s="90"/>
    </row>
    <row r="410" spans="1:76" x14ac:dyDescent="0.25">
      <c r="A410" s="90"/>
      <c r="B410" s="90"/>
      <c r="C410" s="90"/>
      <c r="D410" s="96"/>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c r="BB410" s="90"/>
      <c r="BC410" s="90"/>
      <c r="BD410" s="90"/>
      <c r="BE410" s="90"/>
      <c r="BF410" s="90"/>
      <c r="BG410" s="90"/>
      <c r="BH410" s="90"/>
      <c r="BI410" s="90"/>
      <c r="BJ410" s="90"/>
      <c r="BK410" s="90"/>
      <c r="BL410" s="90"/>
      <c r="BM410" s="90"/>
      <c r="BN410" s="90"/>
      <c r="BO410" s="90"/>
      <c r="BP410" s="90"/>
      <c r="BQ410" s="90"/>
      <c r="BR410" s="90"/>
      <c r="BS410" s="90"/>
      <c r="BT410" s="90"/>
      <c r="BU410" s="90"/>
      <c r="BV410" s="90"/>
      <c r="BW410" s="90"/>
      <c r="BX410" s="90"/>
    </row>
    <row r="411" spans="1:76" x14ac:dyDescent="0.25">
      <c r="A411" s="90"/>
      <c r="B411" s="90"/>
      <c r="C411" s="90"/>
      <c r="D411" s="96"/>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c r="BB411" s="90"/>
      <c r="BC411" s="90"/>
      <c r="BD411" s="90"/>
      <c r="BE411" s="90"/>
      <c r="BF411" s="90"/>
      <c r="BG411" s="90"/>
      <c r="BH411" s="90"/>
      <c r="BI411" s="90"/>
      <c r="BJ411" s="90"/>
      <c r="BK411" s="90"/>
      <c r="BL411" s="90"/>
      <c r="BM411" s="90"/>
      <c r="BN411" s="90"/>
      <c r="BO411" s="90"/>
      <c r="BP411" s="90"/>
      <c r="BQ411" s="90"/>
      <c r="BR411" s="90"/>
      <c r="BS411" s="90"/>
      <c r="BT411" s="90"/>
      <c r="BU411" s="90"/>
      <c r="BV411" s="90"/>
      <c r="BW411" s="90"/>
      <c r="BX411" s="90"/>
    </row>
    <row r="412" spans="1:76" x14ac:dyDescent="0.25">
      <c r="A412" s="90"/>
      <c r="B412" s="90"/>
      <c r="C412" s="90"/>
      <c r="D412" s="96"/>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c r="BB412" s="90"/>
      <c r="BC412" s="90"/>
      <c r="BD412" s="90"/>
      <c r="BE412" s="90"/>
      <c r="BF412" s="90"/>
      <c r="BG412" s="90"/>
      <c r="BH412" s="90"/>
      <c r="BI412" s="90"/>
      <c r="BJ412" s="90"/>
      <c r="BK412" s="90"/>
      <c r="BL412" s="90"/>
      <c r="BM412" s="90"/>
      <c r="BN412" s="90"/>
      <c r="BO412" s="90"/>
      <c r="BP412" s="90"/>
      <c r="BQ412" s="90"/>
      <c r="BR412" s="90"/>
      <c r="BS412" s="90"/>
      <c r="BT412" s="90"/>
      <c r="BU412" s="90"/>
      <c r="BV412" s="90"/>
      <c r="BW412" s="90"/>
      <c r="BX412" s="90"/>
    </row>
    <row r="413" spans="1:76" x14ac:dyDescent="0.25">
      <c r="A413" s="90"/>
      <c r="B413" s="90"/>
      <c r="C413" s="90"/>
      <c r="D413" s="96"/>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c r="BB413" s="90"/>
      <c r="BC413" s="90"/>
      <c r="BD413" s="90"/>
      <c r="BE413" s="90"/>
      <c r="BF413" s="90"/>
      <c r="BG413" s="90"/>
      <c r="BH413" s="90"/>
      <c r="BI413" s="90"/>
      <c r="BJ413" s="90"/>
      <c r="BK413" s="90"/>
      <c r="BL413" s="90"/>
      <c r="BM413" s="90"/>
      <c r="BN413" s="90"/>
      <c r="BO413" s="90"/>
      <c r="BP413" s="90"/>
      <c r="BQ413" s="90"/>
      <c r="BR413" s="90"/>
      <c r="BS413" s="90"/>
      <c r="BT413" s="90"/>
      <c r="BU413" s="90"/>
      <c r="BV413" s="90"/>
      <c r="BW413" s="90"/>
      <c r="BX413" s="90"/>
    </row>
    <row r="414" spans="1:76" x14ac:dyDescent="0.25">
      <c r="A414" s="90"/>
      <c r="B414" s="90"/>
      <c r="C414" s="90"/>
      <c r="D414" s="96"/>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c r="BB414" s="90"/>
      <c r="BC414" s="90"/>
      <c r="BD414" s="90"/>
      <c r="BE414" s="90"/>
      <c r="BF414" s="90"/>
      <c r="BG414" s="90"/>
      <c r="BH414" s="90"/>
      <c r="BI414" s="90"/>
      <c r="BJ414" s="90"/>
      <c r="BK414" s="90"/>
      <c r="BL414" s="90"/>
      <c r="BM414" s="90"/>
      <c r="BN414" s="90"/>
      <c r="BO414" s="90"/>
      <c r="BP414" s="90"/>
      <c r="BQ414" s="90"/>
      <c r="BR414" s="90"/>
      <c r="BS414" s="90"/>
      <c r="BT414" s="90"/>
      <c r="BU414" s="90"/>
      <c r="BV414" s="90"/>
      <c r="BW414" s="90"/>
      <c r="BX414" s="90"/>
    </row>
    <row r="415" spans="1:76" x14ac:dyDescent="0.25">
      <c r="A415" s="90"/>
      <c r="B415" s="90"/>
      <c r="C415" s="90"/>
      <c r="D415" s="96"/>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c r="BB415" s="90"/>
      <c r="BC415" s="90"/>
      <c r="BD415" s="90"/>
      <c r="BE415" s="90"/>
      <c r="BF415" s="90"/>
      <c r="BG415" s="90"/>
      <c r="BH415" s="90"/>
      <c r="BI415" s="90"/>
      <c r="BJ415" s="90"/>
      <c r="BK415" s="90"/>
      <c r="BL415" s="90"/>
      <c r="BM415" s="90"/>
      <c r="BN415" s="90"/>
      <c r="BO415" s="90"/>
      <c r="BP415" s="90"/>
      <c r="BQ415" s="90"/>
      <c r="BR415" s="90"/>
      <c r="BS415" s="90"/>
      <c r="BT415" s="90"/>
      <c r="BU415" s="90"/>
      <c r="BV415" s="90"/>
      <c r="BW415" s="90"/>
      <c r="BX415" s="90"/>
    </row>
    <row r="416" spans="1:76" x14ac:dyDescent="0.25">
      <c r="A416" s="90"/>
      <c r="B416" s="90"/>
      <c r="C416" s="90"/>
      <c r="D416" s="96"/>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c r="BB416" s="90"/>
      <c r="BC416" s="90"/>
      <c r="BD416" s="90"/>
      <c r="BE416" s="90"/>
      <c r="BF416" s="90"/>
      <c r="BG416" s="90"/>
      <c r="BH416" s="90"/>
      <c r="BI416" s="90"/>
      <c r="BJ416" s="90"/>
      <c r="BK416" s="90"/>
      <c r="BL416" s="90"/>
      <c r="BM416" s="90"/>
      <c r="BN416" s="90"/>
      <c r="BO416" s="90"/>
      <c r="BP416" s="90"/>
      <c r="BQ416" s="90"/>
      <c r="BR416" s="90"/>
      <c r="BS416" s="90"/>
      <c r="BT416" s="90"/>
      <c r="BU416" s="90"/>
      <c r="BV416" s="90"/>
      <c r="BW416" s="90"/>
      <c r="BX416" s="90"/>
    </row>
    <row r="417" spans="1:76" x14ac:dyDescent="0.25">
      <c r="A417" s="90"/>
      <c r="B417" s="90"/>
      <c r="C417" s="90"/>
      <c r="D417" s="96"/>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c r="BF417" s="90"/>
      <c r="BG417" s="90"/>
      <c r="BH417" s="90"/>
      <c r="BI417" s="90"/>
      <c r="BJ417" s="90"/>
      <c r="BK417" s="90"/>
      <c r="BL417" s="90"/>
      <c r="BM417" s="90"/>
      <c r="BN417" s="90"/>
      <c r="BO417" s="90"/>
      <c r="BP417" s="90"/>
      <c r="BQ417" s="90"/>
      <c r="BR417" s="90"/>
      <c r="BS417" s="90"/>
      <c r="BT417" s="90"/>
      <c r="BU417" s="90"/>
      <c r="BV417" s="90"/>
      <c r="BW417" s="90"/>
      <c r="BX417" s="90"/>
    </row>
    <row r="418" spans="1:76" x14ac:dyDescent="0.25">
      <c r="A418" s="90"/>
      <c r="B418" s="90"/>
      <c r="C418" s="90"/>
      <c r="D418" s="96"/>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c r="BF418" s="90"/>
      <c r="BG418" s="90"/>
      <c r="BH418" s="90"/>
      <c r="BI418" s="90"/>
      <c r="BJ418" s="90"/>
      <c r="BK418" s="90"/>
      <c r="BL418" s="90"/>
      <c r="BM418" s="90"/>
      <c r="BN418" s="90"/>
      <c r="BO418" s="90"/>
      <c r="BP418" s="90"/>
      <c r="BQ418" s="90"/>
      <c r="BR418" s="90"/>
      <c r="BS418" s="90"/>
      <c r="BT418" s="90"/>
      <c r="BU418" s="90"/>
      <c r="BV418" s="90"/>
      <c r="BW418" s="90"/>
      <c r="BX418" s="90"/>
    </row>
    <row r="419" spans="1:76" x14ac:dyDescent="0.25">
      <c r="A419" s="90"/>
      <c r="B419" s="90"/>
      <c r="C419" s="90"/>
      <c r="D419" s="96"/>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c r="BB419" s="90"/>
      <c r="BC419" s="90"/>
      <c r="BD419" s="90"/>
      <c r="BE419" s="90"/>
      <c r="BF419" s="90"/>
      <c r="BG419" s="90"/>
      <c r="BH419" s="90"/>
      <c r="BI419" s="90"/>
      <c r="BJ419" s="90"/>
      <c r="BK419" s="90"/>
      <c r="BL419" s="90"/>
      <c r="BM419" s="90"/>
      <c r="BN419" s="90"/>
      <c r="BO419" s="90"/>
      <c r="BP419" s="90"/>
      <c r="BQ419" s="90"/>
      <c r="BR419" s="90"/>
      <c r="BS419" s="90"/>
      <c r="BT419" s="90"/>
      <c r="BU419" s="90"/>
      <c r="BV419" s="90"/>
      <c r="BW419" s="90"/>
      <c r="BX419" s="90"/>
    </row>
    <row r="420" spans="1:76" x14ac:dyDescent="0.25">
      <c r="A420" s="90"/>
      <c r="B420" s="90"/>
      <c r="C420" s="90"/>
      <c r="D420" s="96"/>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c r="BB420" s="90"/>
      <c r="BC420" s="90"/>
      <c r="BD420" s="90"/>
      <c r="BE420" s="90"/>
      <c r="BF420" s="90"/>
      <c r="BG420" s="90"/>
      <c r="BH420" s="90"/>
      <c r="BI420" s="90"/>
      <c r="BJ420" s="90"/>
      <c r="BK420" s="90"/>
      <c r="BL420" s="90"/>
      <c r="BM420" s="90"/>
      <c r="BN420" s="90"/>
      <c r="BO420" s="90"/>
      <c r="BP420" s="90"/>
      <c r="BQ420" s="90"/>
      <c r="BR420" s="90"/>
      <c r="BS420" s="90"/>
      <c r="BT420" s="90"/>
      <c r="BU420" s="90"/>
      <c r="BV420" s="90"/>
      <c r="BW420" s="90"/>
      <c r="BX420" s="90"/>
    </row>
    <row r="421" spans="1:76" x14ac:dyDescent="0.25">
      <c r="A421" s="90"/>
      <c r="B421" s="90"/>
      <c r="C421" s="90"/>
      <c r="D421" s="96"/>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c r="BB421" s="90"/>
      <c r="BC421" s="90"/>
      <c r="BD421" s="90"/>
      <c r="BE421" s="90"/>
      <c r="BF421" s="90"/>
      <c r="BG421" s="90"/>
      <c r="BH421" s="90"/>
      <c r="BI421" s="90"/>
      <c r="BJ421" s="90"/>
      <c r="BK421" s="90"/>
      <c r="BL421" s="90"/>
      <c r="BM421" s="90"/>
      <c r="BN421" s="90"/>
      <c r="BO421" s="90"/>
      <c r="BP421" s="90"/>
      <c r="BQ421" s="90"/>
      <c r="BR421" s="90"/>
      <c r="BS421" s="90"/>
      <c r="BT421" s="90"/>
      <c r="BU421" s="90"/>
      <c r="BV421" s="90"/>
      <c r="BW421" s="90"/>
      <c r="BX421" s="90"/>
    </row>
    <row r="422" spans="1:76" x14ac:dyDescent="0.25">
      <c r="A422" s="90"/>
      <c r="B422" s="90"/>
      <c r="C422" s="90"/>
      <c r="D422" s="96"/>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c r="BF422" s="90"/>
      <c r="BG422" s="90"/>
      <c r="BH422" s="90"/>
      <c r="BI422" s="90"/>
      <c r="BJ422" s="90"/>
      <c r="BK422" s="90"/>
      <c r="BL422" s="90"/>
      <c r="BM422" s="90"/>
      <c r="BN422" s="90"/>
      <c r="BO422" s="90"/>
      <c r="BP422" s="90"/>
      <c r="BQ422" s="90"/>
      <c r="BR422" s="90"/>
      <c r="BS422" s="90"/>
      <c r="BT422" s="90"/>
      <c r="BU422" s="90"/>
      <c r="BV422" s="90"/>
      <c r="BW422" s="90"/>
      <c r="BX422" s="90"/>
    </row>
    <row r="423" spans="1:76" x14ac:dyDescent="0.25">
      <c r="A423" s="90"/>
      <c r="B423" s="90"/>
      <c r="C423" s="90"/>
      <c r="D423" s="96"/>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c r="BB423" s="90"/>
      <c r="BC423" s="90"/>
      <c r="BD423" s="90"/>
      <c r="BE423" s="90"/>
      <c r="BF423" s="90"/>
      <c r="BG423" s="90"/>
      <c r="BH423" s="90"/>
      <c r="BI423" s="90"/>
      <c r="BJ423" s="90"/>
      <c r="BK423" s="90"/>
      <c r="BL423" s="90"/>
      <c r="BM423" s="90"/>
      <c r="BN423" s="90"/>
      <c r="BO423" s="90"/>
      <c r="BP423" s="90"/>
      <c r="BQ423" s="90"/>
      <c r="BR423" s="90"/>
      <c r="BS423" s="90"/>
      <c r="BT423" s="90"/>
      <c r="BU423" s="90"/>
      <c r="BV423" s="90"/>
      <c r="BW423" s="90"/>
      <c r="BX423" s="90"/>
    </row>
    <row r="424" spans="1:76" x14ac:dyDescent="0.25">
      <c r="A424" s="90"/>
      <c r="B424" s="90"/>
      <c r="C424" s="90"/>
      <c r="D424" s="96"/>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c r="BB424" s="90"/>
      <c r="BC424" s="90"/>
      <c r="BD424" s="90"/>
      <c r="BE424" s="90"/>
      <c r="BF424" s="90"/>
      <c r="BG424" s="90"/>
      <c r="BH424" s="90"/>
      <c r="BI424" s="90"/>
      <c r="BJ424" s="90"/>
      <c r="BK424" s="90"/>
      <c r="BL424" s="90"/>
      <c r="BM424" s="90"/>
      <c r="BN424" s="90"/>
      <c r="BO424" s="90"/>
      <c r="BP424" s="90"/>
      <c r="BQ424" s="90"/>
      <c r="BR424" s="90"/>
      <c r="BS424" s="90"/>
      <c r="BT424" s="90"/>
      <c r="BU424" s="90"/>
      <c r="BV424" s="90"/>
      <c r="BW424" s="90"/>
      <c r="BX424" s="90"/>
    </row>
    <row r="425" spans="1:76" x14ac:dyDescent="0.25">
      <c r="A425" s="90"/>
      <c r="B425" s="90"/>
      <c r="C425" s="90"/>
      <c r="D425" s="96"/>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0"/>
      <c r="BL425" s="90"/>
      <c r="BM425" s="90"/>
      <c r="BN425" s="90"/>
      <c r="BO425" s="90"/>
      <c r="BP425" s="90"/>
      <c r="BQ425" s="90"/>
      <c r="BR425" s="90"/>
      <c r="BS425" s="90"/>
      <c r="BT425" s="90"/>
      <c r="BU425" s="90"/>
      <c r="BV425" s="90"/>
      <c r="BW425" s="90"/>
      <c r="BX425" s="90"/>
    </row>
    <row r="426" spans="1:76" x14ac:dyDescent="0.25">
      <c r="A426" s="90"/>
      <c r="B426" s="90"/>
      <c r="C426" s="90"/>
      <c r="D426" s="96"/>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c r="BF426" s="90"/>
      <c r="BG426" s="90"/>
      <c r="BH426" s="90"/>
      <c r="BI426" s="90"/>
      <c r="BJ426" s="90"/>
      <c r="BK426" s="90"/>
      <c r="BL426" s="90"/>
      <c r="BM426" s="90"/>
      <c r="BN426" s="90"/>
      <c r="BO426" s="90"/>
      <c r="BP426" s="90"/>
      <c r="BQ426" s="90"/>
      <c r="BR426" s="90"/>
      <c r="BS426" s="90"/>
      <c r="BT426" s="90"/>
      <c r="BU426" s="90"/>
      <c r="BV426" s="90"/>
      <c r="BW426" s="90"/>
      <c r="BX426" s="90"/>
    </row>
    <row r="427" spans="1:76" x14ac:dyDescent="0.25">
      <c r="A427" s="90"/>
      <c r="B427" s="90"/>
      <c r="C427" s="90"/>
      <c r="D427" s="96"/>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c r="BB427" s="90"/>
      <c r="BC427" s="90"/>
      <c r="BD427" s="90"/>
      <c r="BE427" s="90"/>
      <c r="BF427" s="90"/>
      <c r="BG427" s="90"/>
      <c r="BH427" s="90"/>
      <c r="BI427" s="90"/>
      <c r="BJ427" s="90"/>
      <c r="BK427" s="90"/>
      <c r="BL427" s="90"/>
      <c r="BM427" s="90"/>
      <c r="BN427" s="90"/>
      <c r="BO427" s="90"/>
      <c r="BP427" s="90"/>
      <c r="BQ427" s="90"/>
      <c r="BR427" s="90"/>
      <c r="BS427" s="90"/>
      <c r="BT427" s="90"/>
      <c r="BU427" s="90"/>
      <c r="BV427" s="90"/>
      <c r="BW427" s="90"/>
      <c r="BX427" s="90"/>
    </row>
    <row r="428" spans="1:76" x14ac:dyDescent="0.25">
      <c r="A428" s="90"/>
      <c r="B428" s="90"/>
      <c r="C428" s="90"/>
      <c r="D428" s="96"/>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c r="BB428" s="90"/>
      <c r="BC428" s="90"/>
      <c r="BD428" s="90"/>
      <c r="BE428" s="90"/>
      <c r="BF428" s="90"/>
      <c r="BG428" s="90"/>
      <c r="BH428" s="90"/>
      <c r="BI428" s="90"/>
      <c r="BJ428" s="90"/>
      <c r="BK428" s="90"/>
      <c r="BL428" s="90"/>
      <c r="BM428" s="90"/>
      <c r="BN428" s="90"/>
      <c r="BO428" s="90"/>
      <c r="BP428" s="90"/>
      <c r="BQ428" s="90"/>
      <c r="BR428" s="90"/>
      <c r="BS428" s="90"/>
      <c r="BT428" s="90"/>
      <c r="BU428" s="90"/>
      <c r="BV428" s="90"/>
      <c r="BW428" s="90"/>
      <c r="BX428" s="90"/>
    </row>
    <row r="429" spans="1:76" x14ac:dyDescent="0.25">
      <c r="A429" s="90"/>
      <c r="B429" s="90"/>
      <c r="C429" s="90"/>
      <c r="D429" s="96"/>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c r="BB429" s="90"/>
      <c r="BC429" s="90"/>
      <c r="BD429" s="90"/>
      <c r="BE429" s="90"/>
      <c r="BF429" s="90"/>
      <c r="BG429" s="90"/>
      <c r="BH429" s="90"/>
      <c r="BI429" s="90"/>
      <c r="BJ429" s="90"/>
      <c r="BK429" s="90"/>
      <c r="BL429" s="90"/>
      <c r="BM429" s="90"/>
      <c r="BN429" s="90"/>
      <c r="BO429" s="90"/>
      <c r="BP429" s="90"/>
      <c r="BQ429" s="90"/>
      <c r="BR429" s="90"/>
      <c r="BS429" s="90"/>
      <c r="BT429" s="90"/>
      <c r="BU429" s="90"/>
      <c r="BV429" s="90"/>
      <c r="BW429" s="90"/>
      <c r="BX429" s="90"/>
    </row>
    <row r="430" spans="1:76" x14ac:dyDescent="0.25">
      <c r="A430" s="90"/>
      <c r="B430" s="90"/>
      <c r="C430" s="90"/>
      <c r="D430" s="96"/>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c r="BB430" s="90"/>
      <c r="BC430" s="90"/>
      <c r="BD430" s="90"/>
      <c r="BE430" s="90"/>
      <c r="BF430" s="90"/>
      <c r="BG430" s="90"/>
      <c r="BH430" s="90"/>
      <c r="BI430" s="90"/>
      <c r="BJ430" s="90"/>
      <c r="BK430" s="90"/>
      <c r="BL430" s="90"/>
      <c r="BM430" s="90"/>
      <c r="BN430" s="90"/>
      <c r="BO430" s="90"/>
      <c r="BP430" s="90"/>
      <c r="BQ430" s="90"/>
      <c r="BR430" s="90"/>
      <c r="BS430" s="90"/>
      <c r="BT430" s="90"/>
      <c r="BU430" s="90"/>
      <c r="BV430" s="90"/>
      <c r="BW430" s="90"/>
      <c r="BX430" s="90"/>
    </row>
    <row r="431" spans="1:76" x14ac:dyDescent="0.25">
      <c r="A431" s="90"/>
      <c r="B431" s="90"/>
      <c r="C431" s="90"/>
      <c r="D431" s="96"/>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c r="BB431" s="90"/>
      <c r="BC431" s="90"/>
      <c r="BD431" s="90"/>
      <c r="BE431" s="90"/>
      <c r="BF431" s="90"/>
      <c r="BG431" s="90"/>
      <c r="BH431" s="90"/>
      <c r="BI431" s="90"/>
      <c r="BJ431" s="90"/>
      <c r="BK431" s="90"/>
      <c r="BL431" s="90"/>
      <c r="BM431" s="90"/>
      <c r="BN431" s="90"/>
      <c r="BO431" s="90"/>
      <c r="BP431" s="90"/>
      <c r="BQ431" s="90"/>
      <c r="BR431" s="90"/>
      <c r="BS431" s="90"/>
      <c r="BT431" s="90"/>
      <c r="BU431" s="90"/>
      <c r="BV431" s="90"/>
      <c r="BW431" s="90"/>
      <c r="BX431" s="90"/>
    </row>
    <row r="432" spans="1:76" x14ac:dyDescent="0.25">
      <c r="A432" s="90"/>
      <c r="B432" s="90"/>
      <c r="C432" s="90"/>
      <c r="D432" s="96"/>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90"/>
      <c r="BD432" s="90"/>
      <c r="BE432" s="90"/>
      <c r="BF432" s="90"/>
      <c r="BG432" s="90"/>
      <c r="BH432" s="90"/>
      <c r="BI432" s="90"/>
      <c r="BJ432" s="90"/>
      <c r="BK432" s="90"/>
      <c r="BL432" s="90"/>
      <c r="BM432" s="90"/>
      <c r="BN432" s="90"/>
      <c r="BO432" s="90"/>
      <c r="BP432" s="90"/>
      <c r="BQ432" s="90"/>
      <c r="BR432" s="90"/>
      <c r="BS432" s="90"/>
      <c r="BT432" s="90"/>
      <c r="BU432" s="90"/>
      <c r="BV432" s="90"/>
      <c r="BW432" s="90"/>
      <c r="BX432" s="90"/>
    </row>
    <row r="433" spans="1:76" x14ac:dyDescent="0.25">
      <c r="A433" s="90"/>
      <c r="B433" s="90"/>
      <c r="C433" s="90"/>
      <c r="D433" s="96"/>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c r="BB433" s="90"/>
      <c r="BC433" s="90"/>
      <c r="BD433" s="90"/>
      <c r="BE433" s="90"/>
      <c r="BF433" s="90"/>
      <c r="BG433" s="90"/>
      <c r="BH433" s="90"/>
      <c r="BI433" s="90"/>
      <c r="BJ433" s="90"/>
      <c r="BK433" s="90"/>
      <c r="BL433" s="90"/>
      <c r="BM433" s="90"/>
      <c r="BN433" s="90"/>
      <c r="BO433" s="90"/>
      <c r="BP433" s="90"/>
      <c r="BQ433" s="90"/>
      <c r="BR433" s="90"/>
      <c r="BS433" s="90"/>
      <c r="BT433" s="90"/>
      <c r="BU433" s="90"/>
      <c r="BV433" s="90"/>
      <c r="BW433" s="90"/>
      <c r="BX433" s="90"/>
    </row>
    <row r="434" spans="1:76" x14ac:dyDescent="0.25">
      <c r="A434" s="90"/>
      <c r="B434" s="90"/>
      <c r="C434" s="90"/>
      <c r="D434" s="96"/>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90"/>
      <c r="BO434" s="90"/>
      <c r="BP434" s="90"/>
      <c r="BQ434" s="90"/>
      <c r="BR434" s="90"/>
      <c r="BS434" s="90"/>
      <c r="BT434" s="90"/>
      <c r="BU434" s="90"/>
      <c r="BV434" s="90"/>
      <c r="BW434" s="90"/>
      <c r="BX434" s="90"/>
    </row>
    <row r="435" spans="1:76" x14ac:dyDescent="0.25">
      <c r="A435" s="90"/>
      <c r="B435" s="90"/>
      <c r="C435" s="90"/>
      <c r="D435" s="96"/>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90"/>
      <c r="BO435" s="90"/>
      <c r="BP435" s="90"/>
      <c r="BQ435" s="90"/>
      <c r="BR435" s="90"/>
      <c r="BS435" s="90"/>
      <c r="BT435" s="90"/>
      <c r="BU435" s="90"/>
      <c r="BV435" s="90"/>
      <c r="BW435" s="90"/>
      <c r="BX435" s="90"/>
    </row>
    <row r="436" spans="1:76" x14ac:dyDescent="0.25">
      <c r="A436" s="90"/>
      <c r="B436" s="90"/>
      <c r="C436" s="90"/>
      <c r="D436" s="96"/>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c r="BF436" s="90"/>
      <c r="BG436" s="90"/>
      <c r="BH436" s="90"/>
      <c r="BI436" s="90"/>
      <c r="BJ436" s="90"/>
      <c r="BK436" s="90"/>
      <c r="BL436" s="90"/>
      <c r="BM436" s="90"/>
      <c r="BN436" s="90"/>
      <c r="BO436" s="90"/>
      <c r="BP436" s="90"/>
      <c r="BQ436" s="90"/>
      <c r="BR436" s="90"/>
      <c r="BS436" s="90"/>
      <c r="BT436" s="90"/>
      <c r="BU436" s="90"/>
      <c r="BV436" s="90"/>
      <c r="BW436" s="90"/>
      <c r="BX436" s="90"/>
    </row>
    <row r="437" spans="1:76" x14ac:dyDescent="0.25">
      <c r="A437" s="90"/>
      <c r="B437" s="90"/>
      <c r="C437" s="90"/>
      <c r="D437" s="96"/>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c r="BB437" s="90"/>
      <c r="BC437" s="90"/>
      <c r="BD437" s="90"/>
      <c r="BE437" s="90"/>
      <c r="BF437" s="90"/>
      <c r="BG437" s="90"/>
      <c r="BH437" s="90"/>
      <c r="BI437" s="90"/>
      <c r="BJ437" s="90"/>
      <c r="BK437" s="90"/>
      <c r="BL437" s="90"/>
      <c r="BM437" s="90"/>
      <c r="BN437" s="90"/>
      <c r="BO437" s="90"/>
      <c r="BP437" s="90"/>
      <c r="BQ437" s="90"/>
      <c r="BR437" s="90"/>
      <c r="BS437" s="90"/>
      <c r="BT437" s="90"/>
      <c r="BU437" s="90"/>
      <c r="BV437" s="90"/>
      <c r="BW437" s="90"/>
      <c r="BX437" s="90"/>
    </row>
    <row r="438" spans="1:76" x14ac:dyDescent="0.25">
      <c r="A438" s="90"/>
      <c r="B438" s="90"/>
      <c r="C438" s="90"/>
      <c r="D438" s="96"/>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c r="BB438" s="90"/>
      <c r="BC438" s="90"/>
      <c r="BD438" s="90"/>
      <c r="BE438" s="90"/>
      <c r="BF438" s="90"/>
      <c r="BG438" s="90"/>
      <c r="BH438" s="90"/>
      <c r="BI438" s="90"/>
      <c r="BJ438" s="90"/>
      <c r="BK438" s="90"/>
      <c r="BL438" s="90"/>
      <c r="BM438" s="90"/>
      <c r="BN438" s="90"/>
      <c r="BO438" s="90"/>
      <c r="BP438" s="90"/>
      <c r="BQ438" s="90"/>
      <c r="BR438" s="90"/>
      <c r="BS438" s="90"/>
      <c r="BT438" s="90"/>
      <c r="BU438" s="90"/>
      <c r="BV438" s="90"/>
      <c r="BW438" s="90"/>
      <c r="BX438" s="90"/>
    </row>
    <row r="439" spans="1:76" x14ac:dyDescent="0.25">
      <c r="A439" s="90"/>
      <c r="B439" s="90"/>
      <c r="C439" s="90"/>
      <c r="D439" s="96"/>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c r="BF439" s="90"/>
      <c r="BG439" s="90"/>
      <c r="BH439" s="90"/>
      <c r="BI439" s="90"/>
      <c r="BJ439" s="90"/>
      <c r="BK439" s="90"/>
      <c r="BL439" s="90"/>
      <c r="BM439" s="90"/>
      <c r="BN439" s="90"/>
      <c r="BO439" s="90"/>
      <c r="BP439" s="90"/>
      <c r="BQ439" s="90"/>
      <c r="BR439" s="90"/>
      <c r="BS439" s="90"/>
      <c r="BT439" s="90"/>
      <c r="BU439" s="90"/>
      <c r="BV439" s="90"/>
      <c r="BW439" s="90"/>
      <c r="BX439" s="90"/>
    </row>
    <row r="440" spans="1:76" x14ac:dyDescent="0.25">
      <c r="A440" s="90"/>
      <c r="B440" s="90"/>
      <c r="C440" s="90"/>
      <c r="D440" s="96"/>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c r="BB440" s="90"/>
      <c r="BC440" s="90"/>
      <c r="BD440" s="90"/>
      <c r="BE440" s="90"/>
      <c r="BF440" s="90"/>
      <c r="BG440" s="90"/>
      <c r="BH440" s="90"/>
      <c r="BI440" s="90"/>
      <c r="BJ440" s="90"/>
      <c r="BK440" s="90"/>
      <c r="BL440" s="90"/>
      <c r="BM440" s="90"/>
      <c r="BN440" s="90"/>
      <c r="BO440" s="90"/>
      <c r="BP440" s="90"/>
      <c r="BQ440" s="90"/>
      <c r="BR440" s="90"/>
      <c r="BS440" s="90"/>
      <c r="BT440" s="90"/>
      <c r="BU440" s="90"/>
      <c r="BV440" s="90"/>
      <c r="BW440" s="90"/>
      <c r="BX440" s="90"/>
    </row>
    <row r="441" spans="1:76" x14ac:dyDescent="0.25">
      <c r="A441" s="90"/>
      <c r="B441" s="90"/>
      <c r="C441" s="90"/>
      <c r="D441" s="96"/>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c r="BB441" s="90"/>
      <c r="BC441" s="90"/>
      <c r="BD441" s="90"/>
      <c r="BE441" s="90"/>
      <c r="BF441" s="90"/>
      <c r="BG441" s="90"/>
      <c r="BH441" s="90"/>
      <c r="BI441" s="90"/>
      <c r="BJ441" s="90"/>
      <c r="BK441" s="90"/>
      <c r="BL441" s="90"/>
      <c r="BM441" s="90"/>
      <c r="BN441" s="90"/>
      <c r="BO441" s="90"/>
      <c r="BP441" s="90"/>
      <c r="BQ441" s="90"/>
      <c r="BR441" s="90"/>
      <c r="BS441" s="90"/>
      <c r="BT441" s="90"/>
      <c r="BU441" s="90"/>
      <c r="BV441" s="90"/>
      <c r="BW441" s="90"/>
      <c r="BX441" s="90"/>
    </row>
    <row r="442" spans="1:76" x14ac:dyDescent="0.25">
      <c r="A442" s="90"/>
      <c r="B442" s="90"/>
      <c r="C442" s="90"/>
      <c r="D442" s="96"/>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c r="BB442" s="90"/>
      <c r="BC442" s="90"/>
      <c r="BD442" s="90"/>
      <c r="BE442" s="90"/>
      <c r="BF442" s="90"/>
      <c r="BG442" s="90"/>
      <c r="BH442" s="90"/>
      <c r="BI442" s="90"/>
      <c r="BJ442" s="90"/>
      <c r="BK442" s="90"/>
      <c r="BL442" s="90"/>
      <c r="BM442" s="90"/>
      <c r="BN442" s="90"/>
      <c r="BO442" s="90"/>
      <c r="BP442" s="90"/>
      <c r="BQ442" s="90"/>
      <c r="BR442" s="90"/>
      <c r="BS442" s="90"/>
      <c r="BT442" s="90"/>
      <c r="BU442" s="90"/>
      <c r="BV442" s="90"/>
      <c r="BW442" s="90"/>
      <c r="BX442" s="90"/>
    </row>
    <row r="443" spans="1:76" x14ac:dyDescent="0.25">
      <c r="A443" s="90"/>
      <c r="B443" s="90"/>
      <c r="C443" s="90"/>
      <c r="D443" s="96"/>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c r="BB443" s="90"/>
      <c r="BC443" s="90"/>
      <c r="BD443" s="90"/>
      <c r="BE443" s="90"/>
      <c r="BF443" s="90"/>
      <c r="BG443" s="90"/>
      <c r="BH443" s="90"/>
      <c r="BI443" s="90"/>
      <c r="BJ443" s="90"/>
      <c r="BK443" s="90"/>
      <c r="BL443" s="90"/>
      <c r="BM443" s="90"/>
      <c r="BN443" s="90"/>
      <c r="BO443" s="90"/>
      <c r="BP443" s="90"/>
      <c r="BQ443" s="90"/>
      <c r="BR443" s="90"/>
      <c r="BS443" s="90"/>
      <c r="BT443" s="90"/>
      <c r="BU443" s="90"/>
      <c r="BV443" s="90"/>
      <c r="BW443" s="90"/>
      <c r="BX443" s="90"/>
    </row>
    <row r="444" spans="1:76" x14ac:dyDescent="0.25">
      <c r="A444" s="90"/>
      <c r="B444" s="90"/>
      <c r="C444" s="90"/>
      <c r="D444" s="96"/>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c r="BB444" s="90"/>
      <c r="BC444" s="90"/>
      <c r="BD444" s="90"/>
      <c r="BE444" s="90"/>
      <c r="BF444" s="90"/>
      <c r="BG444" s="90"/>
      <c r="BH444" s="90"/>
      <c r="BI444" s="90"/>
      <c r="BJ444" s="90"/>
      <c r="BK444" s="90"/>
      <c r="BL444" s="90"/>
      <c r="BM444" s="90"/>
      <c r="BN444" s="90"/>
      <c r="BO444" s="90"/>
      <c r="BP444" s="90"/>
      <c r="BQ444" s="90"/>
      <c r="BR444" s="90"/>
      <c r="BS444" s="90"/>
      <c r="BT444" s="90"/>
      <c r="BU444" s="90"/>
      <c r="BV444" s="90"/>
      <c r="BW444" s="90"/>
      <c r="BX444" s="90"/>
    </row>
    <row r="445" spans="1:76" x14ac:dyDescent="0.25">
      <c r="A445" s="90"/>
      <c r="B445" s="90"/>
      <c r="C445" s="90"/>
      <c r="D445" s="96"/>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c r="BB445" s="90"/>
      <c r="BC445" s="90"/>
      <c r="BD445" s="90"/>
      <c r="BE445" s="90"/>
      <c r="BF445" s="90"/>
      <c r="BG445" s="90"/>
      <c r="BH445" s="90"/>
      <c r="BI445" s="90"/>
      <c r="BJ445" s="90"/>
      <c r="BK445" s="90"/>
      <c r="BL445" s="90"/>
      <c r="BM445" s="90"/>
      <c r="BN445" s="90"/>
      <c r="BO445" s="90"/>
      <c r="BP445" s="90"/>
      <c r="BQ445" s="90"/>
      <c r="BR445" s="90"/>
      <c r="BS445" s="90"/>
      <c r="BT445" s="90"/>
      <c r="BU445" s="90"/>
      <c r="BV445" s="90"/>
      <c r="BW445" s="90"/>
      <c r="BX445" s="90"/>
    </row>
    <row r="446" spans="1:76" x14ac:dyDescent="0.25">
      <c r="A446" s="90"/>
      <c r="B446" s="90"/>
      <c r="C446" s="90"/>
      <c r="D446" s="96"/>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c r="BB446" s="90"/>
      <c r="BC446" s="90"/>
      <c r="BD446" s="90"/>
      <c r="BE446" s="90"/>
      <c r="BF446" s="90"/>
      <c r="BG446" s="90"/>
      <c r="BH446" s="90"/>
      <c r="BI446" s="90"/>
      <c r="BJ446" s="90"/>
      <c r="BK446" s="90"/>
      <c r="BL446" s="90"/>
      <c r="BM446" s="90"/>
      <c r="BN446" s="90"/>
      <c r="BO446" s="90"/>
      <c r="BP446" s="90"/>
      <c r="BQ446" s="90"/>
      <c r="BR446" s="90"/>
      <c r="BS446" s="90"/>
      <c r="BT446" s="90"/>
      <c r="BU446" s="90"/>
      <c r="BV446" s="90"/>
      <c r="BW446" s="90"/>
      <c r="BX446" s="90"/>
    </row>
    <row r="447" spans="1:76" x14ac:dyDescent="0.25">
      <c r="A447" s="90"/>
      <c r="B447" s="90"/>
      <c r="C447" s="90"/>
      <c r="D447" s="96"/>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c r="BF447" s="90"/>
      <c r="BG447" s="90"/>
      <c r="BH447" s="90"/>
      <c r="BI447" s="90"/>
      <c r="BJ447" s="90"/>
      <c r="BK447" s="90"/>
      <c r="BL447" s="90"/>
      <c r="BM447" s="90"/>
      <c r="BN447" s="90"/>
      <c r="BO447" s="90"/>
      <c r="BP447" s="90"/>
      <c r="BQ447" s="90"/>
      <c r="BR447" s="90"/>
      <c r="BS447" s="90"/>
      <c r="BT447" s="90"/>
      <c r="BU447" s="90"/>
      <c r="BV447" s="90"/>
      <c r="BW447" s="90"/>
      <c r="BX447" s="90"/>
    </row>
    <row r="448" spans="1:76" x14ac:dyDescent="0.25">
      <c r="A448" s="90"/>
      <c r="B448" s="90"/>
      <c r="C448" s="90"/>
      <c r="D448" s="96"/>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c r="BW448" s="90"/>
      <c r="BX448" s="90"/>
    </row>
    <row r="449" spans="1:76" x14ac:dyDescent="0.25">
      <c r="A449" s="90"/>
      <c r="B449" s="90"/>
      <c r="C449" s="90"/>
      <c r="D449" s="96"/>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c r="BB449" s="90"/>
      <c r="BC449" s="90"/>
      <c r="BD449" s="90"/>
      <c r="BE449" s="90"/>
      <c r="BF449" s="90"/>
      <c r="BG449" s="90"/>
      <c r="BH449" s="90"/>
      <c r="BI449" s="90"/>
      <c r="BJ449" s="90"/>
      <c r="BK449" s="90"/>
      <c r="BL449" s="90"/>
      <c r="BM449" s="90"/>
      <c r="BN449" s="90"/>
      <c r="BO449" s="90"/>
      <c r="BP449" s="90"/>
      <c r="BQ449" s="90"/>
      <c r="BR449" s="90"/>
      <c r="BS449" s="90"/>
      <c r="BT449" s="90"/>
      <c r="BU449" s="90"/>
      <c r="BV449" s="90"/>
      <c r="BW449" s="90"/>
      <c r="BX449" s="90"/>
    </row>
    <row r="450" spans="1:76" x14ac:dyDescent="0.25">
      <c r="A450" s="90"/>
      <c r="B450" s="90"/>
      <c r="C450" s="90"/>
      <c r="D450" s="96"/>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90"/>
      <c r="BJ450" s="90"/>
      <c r="BK450" s="90"/>
      <c r="BL450" s="90"/>
      <c r="BM450" s="90"/>
      <c r="BN450" s="90"/>
      <c r="BO450" s="90"/>
      <c r="BP450" s="90"/>
      <c r="BQ450" s="90"/>
      <c r="BR450" s="90"/>
      <c r="BS450" s="90"/>
      <c r="BT450" s="90"/>
      <c r="BU450" s="90"/>
      <c r="BV450" s="90"/>
      <c r="BW450" s="90"/>
      <c r="BX450" s="90"/>
    </row>
    <row r="451" spans="1:76" x14ac:dyDescent="0.25">
      <c r="A451" s="90"/>
      <c r="B451" s="90"/>
      <c r="C451" s="90"/>
      <c r="D451" s="96"/>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c r="BB451" s="90"/>
      <c r="BC451" s="90"/>
      <c r="BD451" s="90"/>
      <c r="BE451" s="90"/>
      <c r="BF451" s="90"/>
      <c r="BG451" s="90"/>
      <c r="BH451" s="90"/>
      <c r="BI451" s="90"/>
      <c r="BJ451" s="90"/>
      <c r="BK451" s="90"/>
      <c r="BL451" s="90"/>
      <c r="BM451" s="90"/>
      <c r="BN451" s="90"/>
      <c r="BO451" s="90"/>
      <c r="BP451" s="90"/>
      <c r="BQ451" s="90"/>
      <c r="BR451" s="90"/>
      <c r="BS451" s="90"/>
      <c r="BT451" s="90"/>
      <c r="BU451" s="90"/>
      <c r="BV451" s="90"/>
      <c r="BW451" s="90"/>
      <c r="BX451" s="90"/>
    </row>
    <row r="452" spans="1:76" x14ac:dyDescent="0.25">
      <c r="A452" s="90"/>
      <c r="B452" s="90"/>
      <c r="C452" s="90"/>
      <c r="D452" s="96"/>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c r="BB452" s="90"/>
      <c r="BC452" s="90"/>
      <c r="BD452" s="90"/>
      <c r="BE452" s="90"/>
      <c r="BF452" s="90"/>
      <c r="BG452" s="90"/>
      <c r="BH452" s="90"/>
      <c r="BI452" s="90"/>
      <c r="BJ452" s="90"/>
      <c r="BK452" s="90"/>
      <c r="BL452" s="90"/>
      <c r="BM452" s="90"/>
      <c r="BN452" s="90"/>
      <c r="BO452" s="90"/>
      <c r="BP452" s="90"/>
      <c r="BQ452" s="90"/>
      <c r="BR452" s="90"/>
      <c r="BS452" s="90"/>
      <c r="BT452" s="90"/>
      <c r="BU452" s="90"/>
      <c r="BV452" s="90"/>
      <c r="BW452" s="90"/>
      <c r="BX452" s="90"/>
    </row>
    <row r="453" spans="1:76" x14ac:dyDescent="0.25">
      <c r="A453" s="90"/>
      <c r="B453" s="90"/>
      <c r="C453" s="90"/>
      <c r="D453" s="96"/>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c r="BF453" s="90"/>
      <c r="BG453" s="90"/>
      <c r="BH453" s="90"/>
      <c r="BI453" s="90"/>
      <c r="BJ453" s="90"/>
      <c r="BK453" s="90"/>
      <c r="BL453" s="90"/>
      <c r="BM453" s="90"/>
      <c r="BN453" s="90"/>
      <c r="BO453" s="90"/>
      <c r="BP453" s="90"/>
      <c r="BQ453" s="90"/>
      <c r="BR453" s="90"/>
      <c r="BS453" s="90"/>
      <c r="BT453" s="90"/>
      <c r="BU453" s="90"/>
      <c r="BV453" s="90"/>
      <c r="BW453" s="90"/>
      <c r="BX453" s="90"/>
    </row>
    <row r="454" spans="1:76" x14ac:dyDescent="0.25">
      <c r="A454" s="90"/>
      <c r="B454" s="90"/>
      <c r="C454" s="90"/>
      <c r="D454" s="96"/>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c r="BW454" s="90"/>
      <c r="BX454" s="90"/>
    </row>
    <row r="455" spans="1:76" x14ac:dyDescent="0.25">
      <c r="A455" s="90"/>
      <c r="B455" s="90"/>
      <c r="C455" s="90"/>
      <c r="D455" s="96"/>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c r="BW455" s="90"/>
      <c r="BX455" s="90"/>
    </row>
    <row r="456" spans="1:76" x14ac:dyDescent="0.25">
      <c r="A456" s="90"/>
      <c r="B456" s="90"/>
      <c r="C456" s="90"/>
      <c r="D456" s="96"/>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c r="BW456" s="90"/>
      <c r="BX456" s="90"/>
    </row>
    <row r="457" spans="1:76" x14ac:dyDescent="0.25">
      <c r="A457" s="90"/>
      <c r="B457" s="90"/>
      <c r="C457" s="90"/>
      <c r="D457" s="96"/>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c r="BW457" s="90"/>
      <c r="BX457" s="90"/>
    </row>
    <row r="458" spans="1:76" x14ac:dyDescent="0.25">
      <c r="A458" s="90"/>
      <c r="B458" s="90"/>
      <c r="C458" s="90"/>
      <c r="D458" s="96"/>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c r="BT458" s="90"/>
      <c r="BU458" s="90"/>
      <c r="BV458" s="90"/>
      <c r="BW458" s="90"/>
      <c r="BX458" s="90"/>
    </row>
    <row r="459" spans="1:76" x14ac:dyDescent="0.25">
      <c r="A459" s="90"/>
      <c r="B459" s="90"/>
      <c r="C459" s="90"/>
      <c r="D459" s="96"/>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c r="BW459" s="90"/>
      <c r="BX459" s="90"/>
    </row>
    <row r="460" spans="1:76" x14ac:dyDescent="0.25">
      <c r="A460" s="90"/>
      <c r="B460" s="90"/>
      <c r="C460" s="90"/>
      <c r="D460" s="96"/>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c r="BB460" s="90"/>
      <c r="BC460" s="90"/>
      <c r="BD460" s="90"/>
      <c r="BE460" s="90"/>
      <c r="BF460" s="90"/>
      <c r="BG460" s="90"/>
      <c r="BH460" s="90"/>
      <c r="BI460" s="90"/>
      <c r="BJ460" s="90"/>
      <c r="BK460" s="90"/>
      <c r="BL460" s="90"/>
      <c r="BM460" s="90"/>
      <c r="BN460" s="90"/>
      <c r="BO460" s="90"/>
      <c r="BP460" s="90"/>
      <c r="BQ460" s="90"/>
      <c r="BR460" s="90"/>
      <c r="BS460" s="90"/>
      <c r="BT460" s="90"/>
      <c r="BU460" s="90"/>
      <c r="BV460" s="90"/>
      <c r="BW460" s="90"/>
      <c r="BX460" s="90"/>
    </row>
    <row r="461" spans="1:76" x14ac:dyDescent="0.25">
      <c r="A461" s="90"/>
      <c r="B461" s="90"/>
      <c r="C461" s="90"/>
      <c r="D461" s="96"/>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c r="BT461" s="90"/>
      <c r="BU461" s="90"/>
      <c r="BV461" s="90"/>
      <c r="BW461" s="90"/>
      <c r="BX461" s="90"/>
    </row>
    <row r="462" spans="1:76" x14ac:dyDescent="0.25">
      <c r="A462" s="90"/>
      <c r="B462" s="90"/>
      <c r="C462" s="90"/>
      <c r="D462" s="96"/>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c r="BB462" s="90"/>
      <c r="BC462" s="90"/>
      <c r="BD462" s="90"/>
      <c r="BE462" s="90"/>
      <c r="BF462" s="90"/>
      <c r="BG462" s="90"/>
      <c r="BH462" s="90"/>
      <c r="BI462" s="90"/>
      <c r="BJ462" s="90"/>
      <c r="BK462" s="90"/>
      <c r="BL462" s="90"/>
      <c r="BM462" s="90"/>
      <c r="BN462" s="90"/>
      <c r="BO462" s="90"/>
      <c r="BP462" s="90"/>
      <c r="BQ462" s="90"/>
      <c r="BR462" s="90"/>
      <c r="BS462" s="90"/>
      <c r="BT462" s="90"/>
      <c r="BU462" s="90"/>
      <c r="BV462" s="90"/>
      <c r="BW462" s="90"/>
      <c r="BX462" s="90"/>
    </row>
    <row r="463" spans="1:76" x14ac:dyDescent="0.25">
      <c r="A463" s="90"/>
      <c r="B463" s="90"/>
      <c r="C463" s="90"/>
      <c r="D463" s="96"/>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c r="BB463" s="90"/>
      <c r="BC463" s="90"/>
      <c r="BD463" s="90"/>
      <c r="BE463" s="90"/>
      <c r="BF463" s="90"/>
      <c r="BG463" s="90"/>
      <c r="BH463" s="90"/>
      <c r="BI463" s="90"/>
      <c r="BJ463" s="90"/>
      <c r="BK463" s="90"/>
      <c r="BL463" s="90"/>
      <c r="BM463" s="90"/>
      <c r="BN463" s="90"/>
      <c r="BO463" s="90"/>
      <c r="BP463" s="90"/>
      <c r="BQ463" s="90"/>
      <c r="BR463" s="90"/>
      <c r="BS463" s="90"/>
      <c r="BT463" s="90"/>
      <c r="BU463" s="90"/>
      <c r="BV463" s="90"/>
      <c r="BW463" s="90"/>
      <c r="BX463" s="90"/>
    </row>
    <row r="464" spans="1:76" x14ac:dyDescent="0.25">
      <c r="A464" s="90"/>
      <c r="B464" s="90"/>
      <c r="C464" s="90"/>
      <c r="D464" s="96"/>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c r="BB464" s="90"/>
      <c r="BC464" s="90"/>
      <c r="BD464" s="90"/>
      <c r="BE464" s="90"/>
      <c r="BF464" s="90"/>
      <c r="BG464" s="90"/>
      <c r="BH464" s="90"/>
      <c r="BI464" s="90"/>
      <c r="BJ464" s="90"/>
      <c r="BK464" s="90"/>
      <c r="BL464" s="90"/>
      <c r="BM464" s="90"/>
      <c r="BN464" s="90"/>
      <c r="BO464" s="90"/>
      <c r="BP464" s="90"/>
      <c r="BQ464" s="90"/>
      <c r="BR464" s="90"/>
      <c r="BS464" s="90"/>
      <c r="BT464" s="90"/>
      <c r="BU464" s="90"/>
      <c r="BV464" s="90"/>
      <c r="BW464" s="90"/>
      <c r="BX464" s="90"/>
    </row>
    <row r="465" spans="1:76" x14ac:dyDescent="0.25">
      <c r="A465" s="90"/>
      <c r="B465" s="90"/>
      <c r="C465" s="90"/>
      <c r="D465" s="96"/>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c r="BB465" s="90"/>
      <c r="BC465" s="90"/>
      <c r="BD465" s="90"/>
      <c r="BE465" s="90"/>
      <c r="BF465" s="90"/>
      <c r="BG465" s="90"/>
      <c r="BH465" s="90"/>
      <c r="BI465" s="90"/>
      <c r="BJ465" s="90"/>
      <c r="BK465" s="90"/>
      <c r="BL465" s="90"/>
      <c r="BM465" s="90"/>
      <c r="BN465" s="90"/>
      <c r="BO465" s="90"/>
      <c r="BP465" s="90"/>
      <c r="BQ465" s="90"/>
      <c r="BR465" s="90"/>
      <c r="BS465" s="90"/>
      <c r="BT465" s="90"/>
      <c r="BU465" s="90"/>
      <c r="BV465" s="90"/>
      <c r="BW465" s="90"/>
      <c r="BX465" s="90"/>
    </row>
    <row r="466" spans="1:76" x14ac:dyDescent="0.25">
      <c r="A466" s="90"/>
      <c r="B466" s="90"/>
      <c r="C466" s="90"/>
      <c r="D466" s="96"/>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c r="BB466" s="90"/>
      <c r="BC466" s="90"/>
      <c r="BD466" s="90"/>
      <c r="BE466" s="90"/>
      <c r="BF466" s="90"/>
      <c r="BG466" s="90"/>
      <c r="BH466" s="90"/>
      <c r="BI466" s="90"/>
      <c r="BJ466" s="90"/>
      <c r="BK466" s="90"/>
      <c r="BL466" s="90"/>
      <c r="BM466" s="90"/>
      <c r="BN466" s="90"/>
      <c r="BO466" s="90"/>
      <c r="BP466" s="90"/>
      <c r="BQ466" s="90"/>
      <c r="BR466" s="90"/>
      <c r="BS466" s="90"/>
      <c r="BT466" s="90"/>
      <c r="BU466" s="90"/>
      <c r="BV466" s="90"/>
      <c r="BW466" s="90"/>
      <c r="BX466" s="90"/>
    </row>
    <row r="467" spans="1:76" x14ac:dyDescent="0.25">
      <c r="A467" s="90"/>
      <c r="B467" s="90"/>
      <c r="C467" s="90"/>
      <c r="D467" s="96"/>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c r="BP467" s="90"/>
      <c r="BQ467" s="90"/>
      <c r="BR467" s="90"/>
      <c r="BS467" s="90"/>
      <c r="BT467" s="90"/>
      <c r="BU467" s="90"/>
      <c r="BV467" s="90"/>
      <c r="BW467" s="90"/>
      <c r="BX467" s="90"/>
    </row>
    <row r="468" spans="1:76" x14ac:dyDescent="0.25">
      <c r="A468" s="90"/>
      <c r="B468" s="90"/>
      <c r="C468" s="90"/>
      <c r="D468" s="96"/>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c r="BP468" s="90"/>
      <c r="BQ468" s="90"/>
      <c r="BR468" s="90"/>
      <c r="BS468" s="90"/>
      <c r="BT468" s="90"/>
      <c r="BU468" s="90"/>
      <c r="BV468" s="90"/>
      <c r="BW468" s="90"/>
      <c r="BX468" s="90"/>
    </row>
    <row r="469" spans="1:76" x14ac:dyDescent="0.25">
      <c r="A469" s="90"/>
      <c r="B469" s="90"/>
      <c r="C469" s="90"/>
      <c r="D469" s="96"/>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c r="BT469" s="90"/>
      <c r="BU469" s="90"/>
      <c r="BV469" s="90"/>
      <c r="BW469" s="90"/>
      <c r="BX469" s="90"/>
    </row>
    <row r="470" spans="1:76" x14ac:dyDescent="0.25">
      <c r="A470" s="90"/>
      <c r="B470" s="90"/>
      <c r="C470" s="90"/>
      <c r="D470" s="96"/>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0"/>
      <c r="BN470" s="90"/>
      <c r="BO470" s="90"/>
      <c r="BP470" s="90"/>
      <c r="BQ470" s="90"/>
      <c r="BR470" s="90"/>
      <c r="BS470" s="90"/>
      <c r="BT470" s="90"/>
      <c r="BU470" s="90"/>
      <c r="BV470" s="90"/>
      <c r="BW470" s="90"/>
      <c r="BX470" s="90"/>
    </row>
    <row r="471" spans="1:76" x14ac:dyDescent="0.25">
      <c r="A471" s="90"/>
      <c r="B471" s="90"/>
      <c r="C471" s="90"/>
      <c r="D471" s="96"/>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c r="BB471" s="90"/>
      <c r="BC471" s="90"/>
      <c r="BD471" s="90"/>
      <c r="BE471" s="90"/>
      <c r="BF471" s="90"/>
      <c r="BG471" s="90"/>
      <c r="BH471" s="90"/>
      <c r="BI471" s="90"/>
      <c r="BJ471" s="90"/>
      <c r="BK471" s="90"/>
      <c r="BL471" s="90"/>
      <c r="BM471" s="90"/>
      <c r="BN471" s="90"/>
      <c r="BO471" s="90"/>
      <c r="BP471" s="90"/>
      <c r="BQ471" s="90"/>
      <c r="BR471" s="90"/>
      <c r="BS471" s="90"/>
      <c r="BT471" s="90"/>
      <c r="BU471" s="90"/>
      <c r="BV471" s="90"/>
      <c r="BW471" s="90"/>
      <c r="BX471" s="90"/>
    </row>
    <row r="472" spans="1:76" x14ac:dyDescent="0.25">
      <c r="A472" s="90"/>
      <c r="B472" s="90"/>
      <c r="C472" s="90"/>
      <c r="D472" s="96"/>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c r="BT472" s="90"/>
      <c r="BU472" s="90"/>
      <c r="BV472" s="90"/>
      <c r="BW472" s="90"/>
      <c r="BX472" s="90"/>
    </row>
    <row r="473" spans="1:76" x14ac:dyDescent="0.25">
      <c r="A473" s="90"/>
      <c r="B473" s="90"/>
      <c r="C473" s="90"/>
      <c r="D473" s="96"/>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c r="BT473" s="90"/>
      <c r="BU473" s="90"/>
      <c r="BV473" s="90"/>
      <c r="BW473" s="90"/>
      <c r="BX473" s="90"/>
    </row>
    <row r="474" spans="1:76" x14ac:dyDescent="0.25">
      <c r="A474" s="90"/>
      <c r="B474" s="90"/>
      <c r="C474" s="90"/>
      <c r="D474" s="96"/>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c r="BF474" s="90"/>
      <c r="BG474" s="90"/>
      <c r="BH474" s="90"/>
      <c r="BI474" s="90"/>
      <c r="BJ474" s="90"/>
      <c r="BK474" s="90"/>
      <c r="BL474" s="90"/>
      <c r="BM474" s="90"/>
      <c r="BN474" s="90"/>
      <c r="BO474" s="90"/>
      <c r="BP474" s="90"/>
      <c r="BQ474" s="90"/>
      <c r="BR474" s="90"/>
      <c r="BS474" s="90"/>
      <c r="BT474" s="90"/>
      <c r="BU474" s="90"/>
      <c r="BV474" s="90"/>
      <c r="BW474" s="90"/>
      <c r="BX474" s="90"/>
    </row>
    <row r="475" spans="1:76" x14ac:dyDescent="0.25">
      <c r="A475" s="90"/>
      <c r="B475" s="90"/>
      <c r="C475" s="90"/>
      <c r="D475" s="96"/>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c r="BF475" s="90"/>
      <c r="BG475" s="90"/>
      <c r="BH475" s="90"/>
      <c r="BI475" s="90"/>
      <c r="BJ475" s="90"/>
      <c r="BK475" s="90"/>
      <c r="BL475" s="90"/>
      <c r="BM475" s="90"/>
      <c r="BN475" s="90"/>
      <c r="BO475" s="90"/>
      <c r="BP475" s="90"/>
      <c r="BQ475" s="90"/>
      <c r="BR475" s="90"/>
      <c r="BS475" s="90"/>
      <c r="BT475" s="90"/>
      <c r="BU475" s="90"/>
      <c r="BV475" s="90"/>
      <c r="BW475" s="90"/>
      <c r="BX475" s="90"/>
    </row>
    <row r="476" spans="1:76" x14ac:dyDescent="0.25">
      <c r="A476" s="90"/>
      <c r="B476" s="90"/>
      <c r="C476" s="90"/>
      <c r="D476" s="96"/>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c r="BB476" s="90"/>
      <c r="BC476" s="90"/>
      <c r="BD476" s="90"/>
      <c r="BE476" s="90"/>
      <c r="BF476" s="90"/>
      <c r="BG476" s="90"/>
      <c r="BH476" s="90"/>
      <c r="BI476" s="90"/>
      <c r="BJ476" s="90"/>
      <c r="BK476" s="90"/>
      <c r="BL476" s="90"/>
      <c r="BM476" s="90"/>
      <c r="BN476" s="90"/>
      <c r="BO476" s="90"/>
      <c r="BP476" s="90"/>
      <c r="BQ476" s="90"/>
      <c r="BR476" s="90"/>
      <c r="BS476" s="90"/>
      <c r="BT476" s="90"/>
      <c r="BU476" s="90"/>
      <c r="BV476" s="90"/>
      <c r="BW476" s="90"/>
      <c r="BX476" s="90"/>
    </row>
    <row r="477" spans="1:76" x14ac:dyDescent="0.25">
      <c r="A477" s="90"/>
      <c r="B477" s="90"/>
      <c r="C477" s="90"/>
      <c r="D477" s="96"/>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c r="BB477" s="90"/>
      <c r="BC477" s="90"/>
      <c r="BD477" s="90"/>
      <c r="BE477" s="90"/>
      <c r="BF477" s="90"/>
      <c r="BG477" s="90"/>
      <c r="BH477" s="90"/>
      <c r="BI477" s="90"/>
      <c r="BJ477" s="90"/>
      <c r="BK477" s="90"/>
      <c r="BL477" s="90"/>
      <c r="BM477" s="90"/>
      <c r="BN477" s="90"/>
      <c r="BO477" s="90"/>
      <c r="BP477" s="90"/>
      <c r="BQ477" s="90"/>
      <c r="BR477" s="90"/>
      <c r="BS477" s="90"/>
      <c r="BT477" s="90"/>
      <c r="BU477" s="90"/>
      <c r="BV477" s="90"/>
      <c r="BW477" s="90"/>
      <c r="BX477" s="90"/>
    </row>
    <row r="478" spans="1:76" x14ac:dyDescent="0.25">
      <c r="A478" s="90"/>
      <c r="B478" s="90"/>
      <c r="C478" s="90"/>
      <c r="D478" s="96"/>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0"/>
      <c r="BN478" s="90"/>
      <c r="BO478" s="90"/>
      <c r="BP478" s="90"/>
      <c r="BQ478" s="90"/>
      <c r="BR478" s="90"/>
      <c r="BS478" s="90"/>
      <c r="BT478" s="90"/>
      <c r="BU478" s="90"/>
      <c r="BV478" s="90"/>
      <c r="BW478" s="90"/>
      <c r="BX478" s="90"/>
    </row>
    <row r="479" spans="1:76" x14ac:dyDescent="0.25">
      <c r="A479" s="90"/>
      <c r="B479" s="90"/>
      <c r="C479" s="90"/>
      <c r="D479" s="96"/>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c r="BW479" s="90"/>
      <c r="BX479" s="90"/>
    </row>
    <row r="480" spans="1:76" x14ac:dyDescent="0.25">
      <c r="A480" s="90"/>
      <c r="B480" s="90"/>
      <c r="C480" s="90"/>
      <c r="D480" s="96"/>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c r="BF480" s="90"/>
      <c r="BG480" s="90"/>
      <c r="BH480" s="90"/>
      <c r="BI480" s="90"/>
      <c r="BJ480" s="90"/>
      <c r="BK480" s="90"/>
      <c r="BL480" s="90"/>
      <c r="BM480" s="90"/>
      <c r="BN480" s="90"/>
      <c r="BO480" s="90"/>
      <c r="BP480" s="90"/>
      <c r="BQ480" s="90"/>
      <c r="BR480" s="90"/>
      <c r="BS480" s="90"/>
      <c r="BT480" s="90"/>
      <c r="BU480" s="90"/>
      <c r="BV480" s="90"/>
      <c r="BW480" s="90"/>
      <c r="BX480" s="90"/>
    </row>
    <row r="481" spans="1:76" x14ac:dyDescent="0.25">
      <c r="A481" s="90"/>
      <c r="B481" s="90"/>
      <c r="C481" s="90"/>
      <c r="D481" s="96"/>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0"/>
      <c r="BQ481" s="90"/>
      <c r="BR481" s="90"/>
      <c r="BS481" s="90"/>
      <c r="BT481" s="90"/>
      <c r="BU481" s="90"/>
      <c r="BV481" s="90"/>
      <c r="BW481" s="90"/>
      <c r="BX481" s="90"/>
    </row>
    <row r="482" spans="1:76" x14ac:dyDescent="0.25">
      <c r="A482" s="90"/>
      <c r="B482" s="90"/>
      <c r="C482" s="90"/>
      <c r="D482" s="96"/>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90"/>
    </row>
    <row r="483" spans="1:76" x14ac:dyDescent="0.25">
      <c r="A483" s="90"/>
      <c r="B483" s="90"/>
      <c r="C483" s="90"/>
      <c r="D483" s="96"/>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c r="BF483" s="90"/>
      <c r="BG483" s="90"/>
      <c r="BH483" s="90"/>
      <c r="BI483" s="90"/>
      <c r="BJ483" s="90"/>
      <c r="BK483" s="90"/>
      <c r="BL483" s="90"/>
      <c r="BM483" s="90"/>
      <c r="BN483" s="90"/>
      <c r="BO483" s="90"/>
      <c r="BP483" s="90"/>
      <c r="BQ483" s="90"/>
      <c r="BR483" s="90"/>
      <c r="BS483" s="90"/>
      <c r="BT483" s="90"/>
      <c r="BU483" s="90"/>
      <c r="BV483" s="90"/>
      <c r="BW483" s="90"/>
      <c r="BX483" s="90"/>
    </row>
    <row r="484" spans="1:76" x14ac:dyDescent="0.25">
      <c r="A484" s="90"/>
      <c r="B484" s="90"/>
      <c r="C484" s="90"/>
      <c r="D484" s="96"/>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0"/>
      <c r="BH484" s="90"/>
      <c r="BI484" s="90"/>
      <c r="BJ484" s="90"/>
      <c r="BK484" s="90"/>
      <c r="BL484" s="90"/>
      <c r="BM484" s="90"/>
      <c r="BN484" s="90"/>
      <c r="BO484" s="90"/>
      <c r="BP484" s="90"/>
      <c r="BQ484" s="90"/>
      <c r="BR484" s="90"/>
      <c r="BS484" s="90"/>
      <c r="BT484" s="90"/>
      <c r="BU484" s="90"/>
      <c r="BV484" s="90"/>
      <c r="BW484" s="90"/>
      <c r="BX484" s="90"/>
    </row>
    <row r="485" spans="1:76" x14ac:dyDescent="0.25">
      <c r="A485" s="90"/>
      <c r="B485" s="90"/>
      <c r="C485" s="90"/>
      <c r="D485" s="96"/>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c r="BP485" s="90"/>
      <c r="BQ485" s="90"/>
      <c r="BR485" s="90"/>
      <c r="BS485" s="90"/>
      <c r="BT485" s="90"/>
      <c r="BU485" s="90"/>
      <c r="BV485" s="90"/>
      <c r="BW485" s="90"/>
      <c r="BX485" s="90"/>
    </row>
    <row r="486" spans="1:76" x14ac:dyDescent="0.25">
      <c r="A486" s="90"/>
      <c r="B486" s="90"/>
      <c r="C486" s="90"/>
      <c r="D486" s="96"/>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c r="BP486" s="90"/>
      <c r="BQ486" s="90"/>
      <c r="BR486" s="90"/>
      <c r="BS486" s="90"/>
      <c r="BT486" s="90"/>
      <c r="BU486" s="90"/>
      <c r="BV486" s="90"/>
      <c r="BW486" s="90"/>
      <c r="BX486" s="90"/>
    </row>
    <row r="487" spans="1:76" x14ac:dyDescent="0.25">
      <c r="A487" s="90"/>
      <c r="B487" s="90"/>
      <c r="C487" s="90"/>
      <c r="D487" s="96"/>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c r="BP487" s="90"/>
      <c r="BQ487" s="90"/>
      <c r="BR487" s="90"/>
      <c r="BS487" s="90"/>
      <c r="BT487" s="90"/>
      <c r="BU487" s="90"/>
      <c r="BV487" s="90"/>
      <c r="BW487" s="90"/>
      <c r="BX487" s="90"/>
    </row>
    <row r="488" spans="1:76" x14ac:dyDescent="0.25">
      <c r="A488" s="90"/>
      <c r="B488" s="90"/>
      <c r="C488" s="90"/>
      <c r="D488" s="96"/>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c r="BB488" s="90"/>
      <c r="BC488" s="90"/>
      <c r="BD488" s="90"/>
      <c r="BE488" s="90"/>
      <c r="BF488" s="90"/>
      <c r="BG488" s="90"/>
      <c r="BH488" s="90"/>
      <c r="BI488" s="90"/>
      <c r="BJ488" s="90"/>
      <c r="BK488" s="90"/>
      <c r="BL488" s="90"/>
      <c r="BM488" s="90"/>
      <c r="BN488" s="90"/>
      <c r="BO488" s="90"/>
      <c r="BP488" s="90"/>
      <c r="BQ488" s="90"/>
      <c r="BR488" s="90"/>
      <c r="BS488" s="90"/>
      <c r="BT488" s="90"/>
      <c r="BU488" s="90"/>
      <c r="BV488" s="90"/>
      <c r="BW488" s="90"/>
      <c r="BX488" s="90"/>
    </row>
    <row r="489" spans="1:76" x14ac:dyDescent="0.25">
      <c r="A489" s="90"/>
      <c r="B489" s="90"/>
      <c r="C489" s="90"/>
      <c r="D489" s="96"/>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c r="BP489" s="90"/>
      <c r="BQ489" s="90"/>
      <c r="BR489" s="90"/>
      <c r="BS489" s="90"/>
      <c r="BT489" s="90"/>
      <c r="BU489" s="90"/>
      <c r="BV489" s="90"/>
      <c r="BW489" s="90"/>
      <c r="BX489" s="90"/>
    </row>
    <row r="490" spans="1:76" x14ac:dyDescent="0.25">
      <c r="A490" s="90"/>
      <c r="B490" s="90"/>
      <c r="C490" s="90"/>
      <c r="D490" s="96"/>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c r="BB490" s="90"/>
      <c r="BC490" s="90"/>
      <c r="BD490" s="90"/>
      <c r="BE490" s="90"/>
      <c r="BF490" s="90"/>
      <c r="BG490" s="90"/>
      <c r="BH490" s="90"/>
      <c r="BI490" s="90"/>
      <c r="BJ490" s="90"/>
      <c r="BK490" s="90"/>
      <c r="BL490" s="90"/>
      <c r="BM490" s="90"/>
      <c r="BN490" s="90"/>
      <c r="BO490" s="90"/>
      <c r="BP490" s="90"/>
      <c r="BQ490" s="90"/>
      <c r="BR490" s="90"/>
      <c r="BS490" s="90"/>
      <c r="BT490" s="90"/>
      <c r="BU490" s="90"/>
      <c r="BV490" s="90"/>
      <c r="BW490" s="90"/>
      <c r="BX490" s="90"/>
    </row>
    <row r="491" spans="1:76" x14ac:dyDescent="0.25">
      <c r="A491" s="90"/>
      <c r="B491" s="90"/>
      <c r="C491" s="90"/>
      <c r="D491" s="96"/>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0"/>
      <c r="BN491" s="90"/>
      <c r="BO491" s="90"/>
      <c r="BP491" s="90"/>
      <c r="BQ491" s="90"/>
      <c r="BR491" s="90"/>
      <c r="BS491" s="90"/>
      <c r="BT491" s="90"/>
      <c r="BU491" s="90"/>
      <c r="BV491" s="90"/>
      <c r="BW491" s="90"/>
      <c r="BX491" s="90"/>
    </row>
    <row r="492" spans="1:76" x14ac:dyDescent="0.25">
      <c r="A492" s="90"/>
      <c r="B492" s="90"/>
      <c r="C492" s="90"/>
      <c r="D492" s="96"/>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c r="BB492" s="90"/>
      <c r="BC492" s="90"/>
      <c r="BD492" s="90"/>
      <c r="BE492" s="90"/>
      <c r="BF492" s="90"/>
      <c r="BG492" s="90"/>
      <c r="BH492" s="90"/>
      <c r="BI492" s="90"/>
      <c r="BJ492" s="90"/>
      <c r="BK492" s="90"/>
      <c r="BL492" s="90"/>
      <c r="BM492" s="90"/>
      <c r="BN492" s="90"/>
      <c r="BO492" s="90"/>
      <c r="BP492" s="90"/>
      <c r="BQ492" s="90"/>
      <c r="BR492" s="90"/>
      <c r="BS492" s="90"/>
      <c r="BT492" s="90"/>
      <c r="BU492" s="90"/>
      <c r="BV492" s="90"/>
      <c r="BW492" s="90"/>
      <c r="BX492" s="90"/>
    </row>
    <row r="493" spans="1:76" x14ac:dyDescent="0.25">
      <c r="A493" s="90"/>
      <c r="B493" s="90"/>
      <c r="C493" s="90"/>
      <c r="D493" s="96"/>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c r="BB493" s="90"/>
      <c r="BC493" s="90"/>
      <c r="BD493" s="90"/>
      <c r="BE493" s="90"/>
      <c r="BF493" s="90"/>
      <c r="BG493" s="90"/>
      <c r="BH493" s="90"/>
      <c r="BI493" s="90"/>
      <c r="BJ493" s="90"/>
      <c r="BK493" s="90"/>
      <c r="BL493" s="90"/>
      <c r="BM493" s="90"/>
      <c r="BN493" s="90"/>
      <c r="BO493" s="90"/>
      <c r="BP493" s="90"/>
      <c r="BQ493" s="90"/>
      <c r="BR493" s="90"/>
      <c r="BS493" s="90"/>
      <c r="BT493" s="90"/>
      <c r="BU493" s="90"/>
      <c r="BV493" s="90"/>
      <c r="BW493" s="90"/>
      <c r="BX493" s="90"/>
    </row>
    <row r="494" spans="1:76" x14ac:dyDescent="0.25">
      <c r="A494" s="90"/>
      <c r="B494" s="90"/>
      <c r="C494" s="90"/>
      <c r="D494" s="96"/>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c r="BB494" s="90"/>
      <c r="BC494" s="90"/>
      <c r="BD494" s="90"/>
      <c r="BE494" s="90"/>
      <c r="BF494" s="90"/>
      <c r="BG494" s="90"/>
      <c r="BH494" s="90"/>
      <c r="BI494" s="90"/>
      <c r="BJ494" s="90"/>
      <c r="BK494" s="90"/>
      <c r="BL494" s="90"/>
      <c r="BM494" s="90"/>
      <c r="BN494" s="90"/>
      <c r="BO494" s="90"/>
      <c r="BP494" s="90"/>
      <c r="BQ494" s="90"/>
      <c r="BR494" s="90"/>
      <c r="BS494" s="90"/>
      <c r="BT494" s="90"/>
      <c r="BU494" s="90"/>
      <c r="BV494" s="90"/>
      <c r="BW494" s="90"/>
      <c r="BX494" s="90"/>
    </row>
    <row r="495" spans="1:76" x14ac:dyDescent="0.25">
      <c r="A495" s="90"/>
      <c r="B495" s="90"/>
      <c r="C495" s="90"/>
      <c r="D495" s="96"/>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c r="BF495" s="90"/>
      <c r="BG495" s="90"/>
      <c r="BH495" s="90"/>
      <c r="BI495" s="90"/>
      <c r="BJ495" s="90"/>
      <c r="BK495" s="90"/>
      <c r="BL495" s="90"/>
      <c r="BM495" s="90"/>
      <c r="BN495" s="90"/>
      <c r="BO495" s="90"/>
      <c r="BP495" s="90"/>
      <c r="BQ495" s="90"/>
      <c r="BR495" s="90"/>
      <c r="BS495" s="90"/>
      <c r="BT495" s="90"/>
      <c r="BU495" s="90"/>
      <c r="BV495" s="90"/>
      <c r="BW495" s="90"/>
      <c r="BX495" s="90"/>
    </row>
    <row r="496" spans="1:76" x14ac:dyDescent="0.25">
      <c r="A496" s="90"/>
      <c r="B496" s="90"/>
      <c r="C496" s="90"/>
      <c r="D496" s="96"/>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c r="BB496" s="90"/>
      <c r="BC496" s="90"/>
      <c r="BD496" s="90"/>
      <c r="BE496" s="90"/>
      <c r="BF496" s="90"/>
      <c r="BG496" s="90"/>
      <c r="BH496" s="90"/>
      <c r="BI496" s="90"/>
      <c r="BJ496" s="90"/>
      <c r="BK496" s="90"/>
      <c r="BL496" s="90"/>
      <c r="BM496" s="90"/>
      <c r="BN496" s="90"/>
      <c r="BO496" s="90"/>
      <c r="BP496" s="90"/>
      <c r="BQ496" s="90"/>
      <c r="BR496" s="90"/>
      <c r="BS496" s="90"/>
      <c r="BT496" s="90"/>
      <c r="BU496" s="90"/>
      <c r="BV496" s="90"/>
      <c r="BW496" s="90"/>
      <c r="BX496" s="90"/>
    </row>
    <row r="497" spans="1:76" x14ac:dyDescent="0.25">
      <c r="A497" s="90"/>
      <c r="B497" s="90"/>
      <c r="C497" s="90"/>
      <c r="D497" s="96"/>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c r="BB497" s="90"/>
      <c r="BC497" s="90"/>
      <c r="BD497" s="90"/>
      <c r="BE497" s="90"/>
      <c r="BF497" s="90"/>
      <c r="BG497" s="90"/>
      <c r="BH497" s="90"/>
      <c r="BI497" s="90"/>
      <c r="BJ497" s="90"/>
      <c r="BK497" s="90"/>
      <c r="BL497" s="90"/>
      <c r="BM497" s="90"/>
      <c r="BN497" s="90"/>
      <c r="BO497" s="90"/>
      <c r="BP497" s="90"/>
      <c r="BQ497" s="90"/>
      <c r="BR497" s="90"/>
      <c r="BS497" s="90"/>
      <c r="BT497" s="90"/>
      <c r="BU497" s="90"/>
      <c r="BV497" s="90"/>
      <c r="BW497" s="90"/>
      <c r="BX497" s="90"/>
    </row>
    <row r="498" spans="1:76" x14ac:dyDescent="0.25">
      <c r="A498" s="90"/>
      <c r="B498" s="90"/>
      <c r="C498" s="90"/>
      <c r="D498" s="96"/>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c r="BW498" s="90"/>
      <c r="BX498" s="90"/>
    </row>
    <row r="499" spans="1:76" x14ac:dyDescent="0.25">
      <c r="A499" s="90"/>
      <c r="B499" s="90"/>
      <c r="C499" s="90"/>
      <c r="D499" s="96"/>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0"/>
      <c r="BH499" s="90"/>
      <c r="BI499" s="90"/>
      <c r="BJ499" s="90"/>
      <c r="BK499" s="90"/>
      <c r="BL499" s="90"/>
      <c r="BM499" s="90"/>
      <c r="BN499" s="90"/>
      <c r="BO499" s="90"/>
      <c r="BP499" s="90"/>
      <c r="BQ499" s="90"/>
      <c r="BR499" s="90"/>
      <c r="BS499" s="90"/>
      <c r="BT499" s="90"/>
      <c r="BU499" s="90"/>
      <c r="BV499" s="90"/>
      <c r="BW499" s="90"/>
      <c r="BX499" s="90"/>
    </row>
    <row r="500" spans="1:76" x14ac:dyDescent="0.25">
      <c r="A500" s="90"/>
      <c r="B500" s="90"/>
      <c r="C500" s="90"/>
      <c r="D500" s="96"/>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0"/>
      <c r="BQ500" s="90"/>
      <c r="BR500" s="90"/>
      <c r="BS500" s="90"/>
      <c r="BT500" s="90"/>
      <c r="BU500" s="90"/>
      <c r="BV500" s="90"/>
      <c r="BW500" s="90"/>
      <c r="BX500" s="90"/>
    </row>
    <row r="501" spans="1:76" x14ac:dyDescent="0.25">
      <c r="A501" s="90"/>
      <c r="B501" s="90"/>
      <c r="C501" s="90"/>
      <c r="D501" s="96"/>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0"/>
      <c r="BH501" s="90"/>
      <c r="BI501" s="90"/>
      <c r="BJ501" s="90"/>
      <c r="BK501" s="90"/>
      <c r="BL501" s="90"/>
      <c r="BM501" s="90"/>
      <c r="BN501" s="90"/>
      <c r="BO501" s="90"/>
      <c r="BP501" s="90"/>
      <c r="BQ501" s="90"/>
      <c r="BR501" s="90"/>
      <c r="BS501" s="90"/>
      <c r="BT501" s="90"/>
      <c r="BU501" s="90"/>
      <c r="BV501" s="90"/>
      <c r="BW501" s="90"/>
      <c r="BX501" s="90"/>
    </row>
    <row r="502" spans="1:76" x14ac:dyDescent="0.25">
      <c r="A502" s="90"/>
      <c r="B502" s="90"/>
      <c r="C502" s="90"/>
      <c r="D502" s="96"/>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c r="BF502" s="90"/>
      <c r="BG502" s="90"/>
      <c r="BH502" s="90"/>
      <c r="BI502" s="90"/>
      <c r="BJ502" s="90"/>
      <c r="BK502" s="90"/>
      <c r="BL502" s="90"/>
      <c r="BM502" s="90"/>
      <c r="BN502" s="90"/>
      <c r="BO502" s="90"/>
      <c r="BP502" s="90"/>
      <c r="BQ502" s="90"/>
      <c r="BR502" s="90"/>
      <c r="BS502" s="90"/>
      <c r="BT502" s="90"/>
      <c r="BU502" s="90"/>
      <c r="BV502" s="90"/>
      <c r="BW502" s="90"/>
      <c r="BX502" s="90"/>
    </row>
    <row r="503" spans="1:76" x14ac:dyDescent="0.25">
      <c r="A503" s="90"/>
      <c r="B503" s="90"/>
      <c r="C503" s="90"/>
      <c r="D503" s="96"/>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c r="BF503" s="90"/>
      <c r="BG503" s="90"/>
      <c r="BH503" s="90"/>
      <c r="BI503" s="90"/>
      <c r="BJ503" s="90"/>
      <c r="BK503" s="90"/>
      <c r="BL503" s="90"/>
      <c r="BM503" s="90"/>
      <c r="BN503" s="90"/>
      <c r="BO503" s="90"/>
      <c r="BP503" s="90"/>
      <c r="BQ503" s="90"/>
      <c r="BR503" s="90"/>
      <c r="BS503" s="90"/>
      <c r="BT503" s="90"/>
      <c r="BU503" s="90"/>
      <c r="BV503" s="90"/>
      <c r="BW503" s="90"/>
      <c r="BX503" s="90"/>
    </row>
    <row r="504" spans="1:76" x14ac:dyDescent="0.25">
      <c r="A504" s="90"/>
      <c r="B504" s="90"/>
      <c r="C504" s="90"/>
      <c r="D504" s="96"/>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c r="BF504" s="90"/>
      <c r="BG504" s="90"/>
      <c r="BH504" s="90"/>
      <c r="BI504" s="90"/>
      <c r="BJ504" s="90"/>
      <c r="BK504" s="90"/>
      <c r="BL504" s="90"/>
      <c r="BM504" s="90"/>
      <c r="BN504" s="90"/>
      <c r="BO504" s="90"/>
      <c r="BP504" s="90"/>
      <c r="BQ504" s="90"/>
      <c r="BR504" s="90"/>
      <c r="BS504" s="90"/>
      <c r="BT504" s="90"/>
      <c r="BU504" s="90"/>
      <c r="BV504" s="90"/>
      <c r="BW504" s="90"/>
      <c r="BX504" s="90"/>
    </row>
    <row r="505" spans="1:76" x14ac:dyDescent="0.25">
      <c r="A505" s="90"/>
      <c r="B505" s="90"/>
      <c r="C505" s="90"/>
      <c r="D505" s="96"/>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c r="BF505" s="90"/>
      <c r="BG505" s="90"/>
      <c r="BH505" s="90"/>
      <c r="BI505" s="90"/>
      <c r="BJ505" s="90"/>
      <c r="BK505" s="90"/>
      <c r="BL505" s="90"/>
      <c r="BM505" s="90"/>
      <c r="BN505" s="90"/>
      <c r="BO505" s="90"/>
      <c r="BP505" s="90"/>
      <c r="BQ505" s="90"/>
      <c r="BR505" s="90"/>
      <c r="BS505" s="90"/>
      <c r="BT505" s="90"/>
      <c r="BU505" s="90"/>
      <c r="BV505" s="90"/>
      <c r="BW505" s="90"/>
      <c r="BX505" s="90"/>
    </row>
    <row r="506" spans="1:76" x14ac:dyDescent="0.25">
      <c r="A506" s="90"/>
      <c r="B506" s="90"/>
      <c r="C506" s="90"/>
      <c r="D506" s="96"/>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90"/>
      <c r="BJ506" s="90"/>
      <c r="BK506" s="90"/>
      <c r="BL506" s="90"/>
      <c r="BM506" s="90"/>
      <c r="BN506" s="90"/>
      <c r="BO506" s="90"/>
      <c r="BP506" s="90"/>
      <c r="BQ506" s="90"/>
      <c r="BR506" s="90"/>
      <c r="BS506" s="90"/>
      <c r="BT506" s="90"/>
      <c r="BU506" s="90"/>
      <c r="BV506" s="90"/>
      <c r="BW506" s="90"/>
      <c r="BX506" s="90"/>
    </row>
    <row r="507" spans="1:76" x14ac:dyDescent="0.25">
      <c r="A507" s="90"/>
      <c r="B507" s="90"/>
      <c r="C507" s="90"/>
      <c r="D507" s="96"/>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c r="BW507" s="90"/>
      <c r="BX507" s="90"/>
    </row>
    <row r="508" spans="1:76" x14ac:dyDescent="0.25">
      <c r="A508" s="90"/>
      <c r="B508" s="90"/>
      <c r="C508" s="90"/>
      <c r="D508" s="96"/>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c r="BF508" s="90"/>
      <c r="BG508" s="90"/>
      <c r="BH508" s="90"/>
      <c r="BI508" s="90"/>
      <c r="BJ508" s="90"/>
      <c r="BK508" s="90"/>
      <c r="BL508" s="90"/>
      <c r="BM508" s="90"/>
      <c r="BN508" s="90"/>
      <c r="BO508" s="90"/>
      <c r="BP508" s="90"/>
      <c r="BQ508" s="90"/>
      <c r="BR508" s="90"/>
      <c r="BS508" s="90"/>
      <c r="BT508" s="90"/>
      <c r="BU508" s="90"/>
      <c r="BV508" s="90"/>
      <c r="BW508" s="90"/>
      <c r="BX508" s="90"/>
    </row>
    <row r="509" spans="1:76" x14ac:dyDescent="0.25">
      <c r="A509" s="90"/>
      <c r="B509" s="90"/>
      <c r="C509" s="90"/>
      <c r="D509" s="96"/>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c r="BB509" s="90"/>
      <c r="BC509" s="90"/>
      <c r="BD509" s="90"/>
      <c r="BE509" s="90"/>
      <c r="BF509" s="90"/>
      <c r="BG509" s="90"/>
      <c r="BH509" s="90"/>
      <c r="BI509" s="90"/>
      <c r="BJ509" s="90"/>
      <c r="BK509" s="90"/>
      <c r="BL509" s="90"/>
      <c r="BM509" s="90"/>
      <c r="BN509" s="90"/>
      <c r="BO509" s="90"/>
      <c r="BP509" s="90"/>
      <c r="BQ509" s="90"/>
      <c r="BR509" s="90"/>
      <c r="BS509" s="90"/>
      <c r="BT509" s="90"/>
      <c r="BU509" s="90"/>
      <c r="BV509" s="90"/>
      <c r="BW509" s="90"/>
      <c r="BX509" s="90"/>
    </row>
    <row r="510" spans="1:76" x14ac:dyDescent="0.25">
      <c r="A510" s="90"/>
      <c r="B510" s="90"/>
      <c r="C510" s="90"/>
      <c r="D510" s="96"/>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c r="BF510" s="90"/>
      <c r="BG510" s="90"/>
      <c r="BH510" s="90"/>
      <c r="BI510" s="90"/>
      <c r="BJ510" s="90"/>
      <c r="BK510" s="90"/>
      <c r="BL510" s="90"/>
      <c r="BM510" s="90"/>
      <c r="BN510" s="90"/>
      <c r="BO510" s="90"/>
      <c r="BP510" s="90"/>
      <c r="BQ510" s="90"/>
      <c r="BR510" s="90"/>
      <c r="BS510" s="90"/>
      <c r="BT510" s="90"/>
      <c r="BU510" s="90"/>
      <c r="BV510" s="90"/>
      <c r="BW510" s="90"/>
      <c r="BX510" s="90"/>
    </row>
    <row r="511" spans="1:76" x14ac:dyDescent="0.25">
      <c r="A511" s="90"/>
      <c r="B511" s="90"/>
      <c r="C511" s="90"/>
      <c r="D511" s="96"/>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c r="BF511" s="90"/>
      <c r="BG511" s="90"/>
      <c r="BH511" s="90"/>
      <c r="BI511" s="90"/>
      <c r="BJ511" s="90"/>
      <c r="BK511" s="90"/>
      <c r="BL511" s="90"/>
      <c r="BM511" s="90"/>
      <c r="BN511" s="90"/>
      <c r="BO511" s="90"/>
      <c r="BP511" s="90"/>
      <c r="BQ511" s="90"/>
      <c r="BR511" s="90"/>
      <c r="BS511" s="90"/>
      <c r="BT511" s="90"/>
      <c r="BU511" s="90"/>
      <c r="BV511" s="90"/>
      <c r="BW511" s="90"/>
      <c r="BX511" s="90"/>
    </row>
    <row r="512" spans="1:76" x14ac:dyDescent="0.25">
      <c r="A512" s="90"/>
      <c r="B512" s="90"/>
      <c r="C512" s="90"/>
      <c r="D512" s="96"/>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0"/>
      <c r="BQ512" s="90"/>
      <c r="BR512" s="90"/>
      <c r="BS512" s="90"/>
      <c r="BT512" s="90"/>
      <c r="BU512" s="90"/>
      <c r="BV512" s="90"/>
      <c r="BW512" s="90"/>
      <c r="BX512" s="90"/>
    </row>
    <row r="513" spans="1:76" x14ac:dyDescent="0.25">
      <c r="A513" s="90"/>
      <c r="B513" s="90"/>
      <c r="C513" s="90"/>
      <c r="D513" s="96"/>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c r="BF513" s="90"/>
      <c r="BG513" s="90"/>
      <c r="BH513" s="90"/>
      <c r="BI513" s="90"/>
      <c r="BJ513" s="90"/>
      <c r="BK513" s="90"/>
      <c r="BL513" s="90"/>
      <c r="BM513" s="90"/>
      <c r="BN513" s="90"/>
      <c r="BO513" s="90"/>
      <c r="BP513" s="90"/>
      <c r="BQ513" s="90"/>
      <c r="BR513" s="90"/>
      <c r="BS513" s="90"/>
      <c r="BT513" s="90"/>
      <c r="BU513" s="90"/>
      <c r="BV513" s="90"/>
      <c r="BW513" s="90"/>
      <c r="BX513" s="90"/>
    </row>
    <row r="514" spans="1:76" x14ac:dyDescent="0.25">
      <c r="A514" s="90"/>
      <c r="B514" s="90"/>
      <c r="C514" s="90"/>
      <c r="D514" s="96"/>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c r="BB514" s="90"/>
      <c r="BC514" s="90"/>
      <c r="BD514" s="90"/>
      <c r="BE514" s="90"/>
      <c r="BF514" s="90"/>
      <c r="BG514" s="90"/>
      <c r="BH514" s="90"/>
      <c r="BI514" s="90"/>
      <c r="BJ514" s="90"/>
      <c r="BK514" s="90"/>
      <c r="BL514" s="90"/>
      <c r="BM514" s="90"/>
      <c r="BN514" s="90"/>
      <c r="BO514" s="90"/>
      <c r="BP514" s="90"/>
      <c r="BQ514" s="90"/>
      <c r="BR514" s="90"/>
      <c r="BS514" s="90"/>
      <c r="BT514" s="90"/>
      <c r="BU514" s="90"/>
      <c r="BV514" s="90"/>
      <c r="BW514" s="90"/>
      <c r="BX514" s="90"/>
    </row>
    <row r="515" spans="1:76" x14ac:dyDescent="0.25">
      <c r="A515" s="90"/>
      <c r="B515" s="90"/>
      <c r="C515" s="90"/>
      <c r="D515" s="96"/>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c r="BB515" s="90"/>
      <c r="BC515" s="90"/>
      <c r="BD515" s="90"/>
      <c r="BE515" s="90"/>
      <c r="BF515" s="90"/>
      <c r="BG515" s="90"/>
      <c r="BH515" s="90"/>
      <c r="BI515" s="90"/>
      <c r="BJ515" s="90"/>
      <c r="BK515" s="90"/>
      <c r="BL515" s="90"/>
      <c r="BM515" s="90"/>
      <c r="BN515" s="90"/>
      <c r="BO515" s="90"/>
      <c r="BP515" s="90"/>
      <c r="BQ515" s="90"/>
      <c r="BR515" s="90"/>
      <c r="BS515" s="90"/>
      <c r="BT515" s="90"/>
      <c r="BU515" s="90"/>
      <c r="BV515" s="90"/>
      <c r="BW515" s="90"/>
      <c r="BX515" s="90"/>
    </row>
    <row r="516" spans="1:76" x14ac:dyDescent="0.25">
      <c r="A516" s="90"/>
      <c r="B516" s="90"/>
      <c r="C516" s="90"/>
      <c r="D516" s="96"/>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c r="BB516" s="90"/>
      <c r="BC516" s="90"/>
      <c r="BD516" s="90"/>
      <c r="BE516" s="90"/>
      <c r="BF516" s="90"/>
      <c r="BG516" s="90"/>
      <c r="BH516" s="90"/>
      <c r="BI516" s="90"/>
      <c r="BJ516" s="90"/>
      <c r="BK516" s="90"/>
      <c r="BL516" s="90"/>
      <c r="BM516" s="90"/>
      <c r="BN516" s="90"/>
      <c r="BO516" s="90"/>
      <c r="BP516" s="90"/>
      <c r="BQ516" s="90"/>
      <c r="BR516" s="90"/>
      <c r="BS516" s="90"/>
      <c r="BT516" s="90"/>
      <c r="BU516" s="90"/>
      <c r="BV516" s="90"/>
      <c r="BW516" s="90"/>
      <c r="BX516" s="90"/>
    </row>
    <row r="517" spans="1:76" x14ac:dyDescent="0.25">
      <c r="A517" s="90"/>
      <c r="B517" s="90"/>
      <c r="C517" s="90"/>
      <c r="D517" s="96"/>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c r="BF517" s="90"/>
      <c r="BG517" s="90"/>
      <c r="BH517" s="90"/>
      <c r="BI517" s="90"/>
      <c r="BJ517" s="90"/>
      <c r="BK517" s="90"/>
      <c r="BL517" s="90"/>
      <c r="BM517" s="90"/>
      <c r="BN517" s="90"/>
      <c r="BO517" s="90"/>
      <c r="BP517" s="90"/>
      <c r="BQ517" s="90"/>
      <c r="BR517" s="90"/>
      <c r="BS517" s="90"/>
      <c r="BT517" s="90"/>
      <c r="BU517" s="90"/>
      <c r="BV517" s="90"/>
      <c r="BW517" s="90"/>
      <c r="BX517" s="90"/>
    </row>
    <row r="518" spans="1:76" x14ac:dyDescent="0.25">
      <c r="A518" s="90"/>
      <c r="B518" s="90"/>
      <c r="C518" s="90"/>
      <c r="D518" s="96"/>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90"/>
      <c r="BD518" s="90"/>
      <c r="BE518" s="90"/>
      <c r="BF518" s="90"/>
      <c r="BG518" s="90"/>
      <c r="BH518" s="90"/>
      <c r="BI518" s="90"/>
      <c r="BJ518" s="90"/>
      <c r="BK518" s="90"/>
      <c r="BL518" s="90"/>
      <c r="BM518" s="90"/>
      <c r="BN518" s="90"/>
      <c r="BO518" s="90"/>
      <c r="BP518" s="90"/>
      <c r="BQ518" s="90"/>
      <c r="BR518" s="90"/>
      <c r="BS518" s="90"/>
      <c r="BT518" s="90"/>
      <c r="BU518" s="90"/>
      <c r="BV518" s="90"/>
      <c r="BW518" s="90"/>
      <c r="BX518" s="90"/>
    </row>
    <row r="519" spans="1:76" x14ac:dyDescent="0.25">
      <c r="A519" s="90"/>
      <c r="B519" s="90"/>
      <c r="C519" s="90"/>
      <c r="D519" s="96"/>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c r="BB519" s="90"/>
      <c r="BC519" s="90"/>
      <c r="BD519" s="90"/>
      <c r="BE519" s="90"/>
      <c r="BF519" s="90"/>
      <c r="BG519" s="90"/>
      <c r="BH519" s="90"/>
      <c r="BI519" s="90"/>
      <c r="BJ519" s="90"/>
      <c r="BK519" s="90"/>
      <c r="BL519" s="90"/>
      <c r="BM519" s="90"/>
      <c r="BN519" s="90"/>
      <c r="BO519" s="90"/>
      <c r="BP519" s="90"/>
      <c r="BQ519" s="90"/>
      <c r="BR519" s="90"/>
      <c r="BS519" s="90"/>
      <c r="BT519" s="90"/>
      <c r="BU519" s="90"/>
      <c r="BV519" s="90"/>
      <c r="BW519" s="90"/>
      <c r="BX519" s="90"/>
    </row>
    <row r="520" spans="1:76" x14ac:dyDescent="0.25">
      <c r="A520" s="90"/>
      <c r="B520" s="90"/>
      <c r="C520" s="90"/>
      <c r="D520" s="96"/>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c r="BB520" s="90"/>
      <c r="BC520" s="90"/>
      <c r="BD520" s="90"/>
      <c r="BE520" s="90"/>
      <c r="BF520" s="90"/>
      <c r="BG520" s="90"/>
      <c r="BH520" s="90"/>
      <c r="BI520" s="90"/>
      <c r="BJ520" s="90"/>
      <c r="BK520" s="90"/>
      <c r="BL520" s="90"/>
      <c r="BM520" s="90"/>
      <c r="BN520" s="90"/>
      <c r="BO520" s="90"/>
      <c r="BP520" s="90"/>
      <c r="BQ520" s="90"/>
      <c r="BR520" s="90"/>
      <c r="BS520" s="90"/>
      <c r="BT520" s="90"/>
      <c r="BU520" s="90"/>
      <c r="BV520" s="90"/>
      <c r="BW520" s="90"/>
      <c r="BX520" s="90"/>
    </row>
    <row r="521" spans="1:76" x14ac:dyDescent="0.25">
      <c r="A521" s="90"/>
      <c r="B521" s="90"/>
      <c r="C521" s="90"/>
      <c r="D521" s="96"/>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c r="BB521" s="90"/>
      <c r="BC521" s="90"/>
      <c r="BD521" s="90"/>
      <c r="BE521" s="90"/>
      <c r="BF521" s="90"/>
      <c r="BG521" s="90"/>
      <c r="BH521" s="90"/>
      <c r="BI521" s="90"/>
      <c r="BJ521" s="90"/>
      <c r="BK521" s="90"/>
      <c r="BL521" s="90"/>
      <c r="BM521" s="90"/>
      <c r="BN521" s="90"/>
      <c r="BO521" s="90"/>
      <c r="BP521" s="90"/>
      <c r="BQ521" s="90"/>
      <c r="BR521" s="90"/>
      <c r="BS521" s="90"/>
      <c r="BT521" s="90"/>
      <c r="BU521" s="90"/>
      <c r="BV521" s="90"/>
      <c r="BW521" s="90"/>
      <c r="BX521" s="90"/>
    </row>
    <row r="522" spans="1:76" x14ac:dyDescent="0.25">
      <c r="A522" s="90"/>
      <c r="B522" s="90"/>
      <c r="C522" s="90"/>
      <c r="D522" s="96"/>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c r="BF522" s="90"/>
      <c r="BG522" s="90"/>
      <c r="BH522" s="90"/>
      <c r="BI522" s="90"/>
      <c r="BJ522" s="90"/>
      <c r="BK522" s="90"/>
      <c r="BL522" s="90"/>
      <c r="BM522" s="90"/>
      <c r="BN522" s="90"/>
      <c r="BO522" s="90"/>
      <c r="BP522" s="90"/>
      <c r="BQ522" s="90"/>
      <c r="BR522" s="90"/>
      <c r="BS522" s="90"/>
      <c r="BT522" s="90"/>
      <c r="BU522" s="90"/>
      <c r="BV522" s="90"/>
      <c r="BW522" s="90"/>
      <c r="BX522" s="90"/>
    </row>
    <row r="523" spans="1:76" x14ac:dyDescent="0.25">
      <c r="A523" s="90"/>
      <c r="B523" s="90"/>
      <c r="C523" s="90"/>
      <c r="D523" s="96"/>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c r="BB523" s="90"/>
      <c r="BC523" s="90"/>
      <c r="BD523" s="90"/>
      <c r="BE523" s="90"/>
      <c r="BF523" s="90"/>
      <c r="BG523" s="90"/>
      <c r="BH523" s="90"/>
      <c r="BI523" s="90"/>
      <c r="BJ523" s="90"/>
      <c r="BK523" s="90"/>
      <c r="BL523" s="90"/>
      <c r="BM523" s="90"/>
      <c r="BN523" s="90"/>
      <c r="BO523" s="90"/>
      <c r="BP523" s="90"/>
      <c r="BQ523" s="90"/>
      <c r="BR523" s="90"/>
      <c r="BS523" s="90"/>
      <c r="BT523" s="90"/>
      <c r="BU523" s="90"/>
      <c r="BV523" s="90"/>
      <c r="BW523" s="90"/>
      <c r="BX523" s="90"/>
    </row>
    <row r="524" spans="1:76" x14ac:dyDescent="0.25">
      <c r="A524" s="90"/>
      <c r="B524" s="90"/>
      <c r="C524" s="90"/>
      <c r="D524" s="96"/>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90"/>
      <c r="BD524" s="90"/>
      <c r="BE524" s="90"/>
      <c r="BF524" s="90"/>
      <c r="BG524" s="90"/>
      <c r="BH524" s="90"/>
      <c r="BI524" s="90"/>
      <c r="BJ524" s="90"/>
      <c r="BK524" s="90"/>
      <c r="BL524" s="90"/>
      <c r="BM524" s="90"/>
      <c r="BN524" s="90"/>
      <c r="BO524" s="90"/>
      <c r="BP524" s="90"/>
      <c r="BQ524" s="90"/>
      <c r="BR524" s="90"/>
      <c r="BS524" s="90"/>
      <c r="BT524" s="90"/>
      <c r="BU524" s="90"/>
      <c r="BV524" s="90"/>
      <c r="BW524" s="90"/>
      <c r="BX524" s="90"/>
    </row>
    <row r="525" spans="1:76" x14ac:dyDescent="0.25">
      <c r="A525" s="90"/>
      <c r="B525" s="90"/>
      <c r="C525" s="90"/>
      <c r="D525" s="96"/>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c r="BW525" s="90"/>
      <c r="BX525" s="90"/>
    </row>
    <row r="526" spans="1:76" x14ac:dyDescent="0.25">
      <c r="A526" s="90"/>
      <c r="B526" s="90"/>
      <c r="C526" s="90"/>
      <c r="D526" s="96"/>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c r="BB526" s="90"/>
      <c r="BC526" s="90"/>
      <c r="BD526" s="90"/>
      <c r="BE526" s="90"/>
      <c r="BF526" s="90"/>
      <c r="BG526" s="90"/>
      <c r="BH526" s="90"/>
      <c r="BI526" s="90"/>
      <c r="BJ526" s="90"/>
      <c r="BK526" s="90"/>
      <c r="BL526" s="90"/>
      <c r="BM526" s="90"/>
      <c r="BN526" s="90"/>
      <c r="BO526" s="90"/>
      <c r="BP526" s="90"/>
      <c r="BQ526" s="90"/>
      <c r="BR526" s="90"/>
      <c r="BS526" s="90"/>
      <c r="BT526" s="90"/>
      <c r="BU526" s="90"/>
      <c r="BV526" s="90"/>
      <c r="BW526" s="90"/>
      <c r="BX526" s="90"/>
    </row>
    <row r="527" spans="1:76" x14ac:dyDescent="0.25">
      <c r="A527" s="90"/>
      <c r="B527" s="90"/>
      <c r="C527" s="90"/>
      <c r="D527" s="96"/>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c r="BB527" s="90"/>
      <c r="BC527" s="90"/>
      <c r="BD527" s="90"/>
      <c r="BE527" s="90"/>
      <c r="BF527" s="90"/>
      <c r="BG527" s="90"/>
      <c r="BH527" s="90"/>
      <c r="BI527" s="90"/>
      <c r="BJ527" s="90"/>
      <c r="BK527" s="90"/>
      <c r="BL527" s="90"/>
      <c r="BM527" s="90"/>
      <c r="BN527" s="90"/>
      <c r="BO527" s="90"/>
      <c r="BP527" s="90"/>
      <c r="BQ527" s="90"/>
      <c r="BR527" s="90"/>
      <c r="BS527" s="90"/>
      <c r="BT527" s="90"/>
      <c r="BU527" s="90"/>
      <c r="BV527" s="90"/>
      <c r="BW527" s="90"/>
      <c r="BX527" s="90"/>
    </row>
    <row r="528" spans="1:76" x14ac:dyDescent="0.25">
      <c r="A528" s="90"/>
      <c r="B528" s="90"/>
      <c r="C528" s="90"/>
      <c r="D528" s="96"/>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c r="BB528" s="90"/>
      <c r="BC528" s="90"/>
      <c r="BD528" s="90"/>
      <c r="BE528" s="90"/>
      <c r="BF528" s="90"/>
      <c r="BG528" s="90"/>
      <c r="BH528" s="90"/>
      <c r="BI528" s="90"/>
      <c r="BJ528" s="90"/>
      <c r="BK528" s="90"/>
      <c r="BL528" s="90"/>
      <c r="BM528" s="90"/>
      <c r="BN528" s="90"/>
      <c r="BO528" s="90"/>
      <c r="BP528" s="90"/>
      <c r="BQ528" s="90"/>
      <c r="BR528" s="90"/>
      <c r="BS528" s="90"/>
      <c r="BT528" s="90"/>
      <c r="BU528" s="90"/>
      <c r="BV528" s="90"/>
      <c r="BW528" s="90"/>
      <c r="BX528" s="90"/>
    </row>
    <row r="529" spans="1:76" x14ac:dyDescent="0.25">
      <c r="A529" s="90"/>
      <c r="B529" s="90"/>
      <c r="C529" s="90"/>
      <c r="D529" s="96"/>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90"/>
      <c r="BL529" s="90"/>
      <c r="BM529" s="90"/>
      <c r="BN529" s="90"/>
      <c r="BO529" s="90"/>
      <c r="BP529" s="90"/>
      <c r="BQ529" s="90"/>
      <c r="BR529" s="90"/>
      <c r="BS529" s="90"/>
      <c r="BT529" s="90"/>
      <c r="BU529" s="90"/>
      <c r="BV529" s="90"/>
      <c r="BW529" s="90"/>
      <c r="BX529" s="90"/>
    </row>
    <row r="530" spans="1:76" x14ac:dyDescent="0.25">
      <c r="A530" s="90"/>
      <c r="B530" s="90"/>
      <c r="C530" s="90"/>
      <c r="D530" s="96"/>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c r="BB530" s="90"/>
      <c r="BC530" s="90"/>
      <c r="BD530" s="90"/>
      <c r="BE530" s="90"/>
      <c r="BF530" s="90"/>
      <c r="BG530" s="90"/>
      <c r="BH530" s="90"/>
      <c r="BI530" s="90"/>
      <c r="BJ530" s="90"/>
      <c r="BK530" s="90"/>
      <c r="BL530" s="90"/>
      <c r="BM530" s="90"/>
      <c r="BN530" s="90"/>
      <c r="BO530" s="90"/>
      <c r="BP530" s="90"/>
      <c r="BQ530" s="90"/>
      <c r="BR530" s="90"/>
      <c r="BS530" s="90"/>
      <c r="BT530" s="90"/>
      <c r="BU530" s="90"/>
      <c r="BV530" s="90"/>
      <c r="BW530" s="90"/>
      <c r="BX530" s="90"/>
    </row>
    <row r="531" spans="1:76" x14ac:dyDescent="0.25">
      <c r="A531" s="90"/>
      <c r="B531" s="90"/>
      <c r="C531" s="90"/>
      <c r="D531" s="96"/>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c r="BB531" s="90"/>
      <c r="BC531" s="90"/>
      <c r="BD531" s="90"/>
      <c r="BE531" s="90"/>
      <c r="BF531" s="90"/>
      <c r="BG531" s="90"/>
      <c r="BH531" s="90"/>
      <c r="BI531" s="90"/>
      <c r="BJ531" s="90"/>
      <c r="BK531" s="90"/>
      <c r="BL531" s="90"/>
      <c r="BM531" s="90"/>
      <c r="BN531" s="90"/>
      <c r="BO531" s="90"/>
      <c r="BP531" s="90"/>
      <c r="BQ531" s="90"/>
      <c r="BR531" s="90"/>
      <c r="BS531" s="90"/>
      <c r="BT531" s="90"/>
      <c r="BU531" s="90"/>
      <c r="BV531" s="90"/>
      <c r="BW531" s="90"/>
      <c r="BX531" s="90"/>
    </row>
    <row r="532" spans="1:76" x14ac:dyDescent="0.25">
      <c r="A532" s="90"/>
      <c r="B532" s="90"/>
      <c r="C532" s="90"/>
      <c r="D532" s="96"/>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c r="BB532" s="90"/>
      <c r="BC532" s="90"/>
      <c r="BD532" s="90"/>
      <c r="BE532" s="90"/>
      <c r="BF532" s="90"/>
      <c r="BG532" s="90"/>
      <c r="BH532" s="90"/>
      <c r="BI532" s="90"/>
      <c r="BJ532" s="90"/>
      <c r="BK532" s="90"/>
      <c r="BL532" s="90"/>
      <c r="BM532" s="90"/>
      <c r="BN532" s="90"/>
      <c r="BO532" s="90"/>
      <c r="BP532" s="90"/>
      <c r="BQ532" s="90"/>
      <c r="BR532" s="90"/>
      <c r="BS532" s="90"/>
      <c r="BT532" s="90"/>
      <c r="BU532" s="90"/>
      <c r="BV532" s="90"/>
      <c r="BW532" s="90"/>
      <c r="BX532" s="90"/>
    </row>
    <row r="533" spans="1:76" x14ac:dyDescent="0.25">
      <c r="A533" s="90"/>
      <c r="B533" s="90"/>
      <c r="C533" s="90"/>
      <c r="D533" s="96"/>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c r="BB533" s="90"/>
      <c r="BC533" s="90"/>
      <c r="BD533" s="90"/>
      <c r="BE533" s="90"/>
      <c r="BF533" s="90"/>
      <c r="BG533" s="90"/>
      <c r="BH533" s="90"/>
      <c r="BI533" s="90"/>
      <c r="BJ533" s="90"/>
      <c r="BK533" s="90"/>
      <c r="BL533" s="90"/>
      <c r="BM533" s="90"/>
      <c r="BN533" s="90"/>
      <c r="BO533" s="90"/>
      <c r="BP533" s="90"/>
      <c r="BQ533" s="90"/>
      <c r="BR533" s="90"/>
      <c r="BS533" s="90"/>
      <c r="BT533" s="90"/>
      <c r="BU533" s="90"/>
      <c r="BV533" s="90"/>
      <c r="BW533" s="90"/>
      <c r="BX533" s="90"/>
    </row>
    <row r="534" spans="1:76" x14ac:dyDescent="0.25">
      <c r="A534" s="90"/>
      <c r="B534" s="90"/>
      <c r="C534" s="90"/>
      <c r="D534" s="96"/>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c r="BB534" s="90"/>
      <c r="BC534" s="90"/>
      <c r="BD534" s="90"/>
      <c r="BE534" s="90"/>
      <c r="BF534" s="90"/>
      <c r="BG534" s="90"/>
      <c r="BH534" s="90"/>
      <c r="BI534" s="90"/>
      <c r="BJ534" s="90"/>
      <c r="BK534" s="90"/>
      <c r="BL534" s="90"/>
      <c r="BM534" s="90"/>
      <c r="BN534" s="90"/>
      <c r="BO534" s="90"/>
      <c r="BP534" s="90"/>
      <c r="BQ534" s="90"/>
      <c r="BR534" s="90"/>
      <c r="BS534" s="90"/>
      <c r="BT534" s="90"/>
      <c r="BU534" s="90"/>
      <c r="BV534" s="90"/>
      <c r="BW534" s="90"/>
      <c r="BX534" s="90"/>
    </row>
    <row r="535" spans="1:76" x14ac:dyDescent="0.25">
      <c r="A535" s="90"/>
      <c r="B535" s="90"/>
      <c r="C535" s="90"/>
      <c r="D535" s="96"/>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c r="BB535" s="90"/>
      <c r="BC535" s="90"/>
      <c r="BD535" s="90"/>
      <c r="BE535" s="90"/>
      <c r="BF535" s="90"/>
      <c r="BG535" s="90"/>
      <c r="BH535" s="90"/>
      <c r="BI535" s="90"/>
      <c r="BJ535" s="90"/>
      <c r="BK535" s="90"/>
      <c r="BL535" s="90"/>
      <c r="BM535" s="90"/>
      <c r="BN535" s="90"/>
      <c r="BO535" s="90"/>
      <c r="BP535" s="90"/>
      <c r="BQ535" s="90"/>
      <c r="BR535" s="90"/>
      <c r="BS535" s="90"/>
      <c r="BT535" s="90"/>
      <c r="BU535" s="90"/>
      <c r="BV535" s="90"/>
      <c r="BW535" s="90"/>
      <c r="BX535" s="90"/>
    </row>
    <row r="536" spans="1:76" x14ac:dyDescent="0.25">
      <c r="A536" s="90"/>
      <c r="B536" s="90"/>
      <c r="C536" s="90"/>
      <c r="D536" s="96"/>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c r="BB536" s="90"/>
      <c r="BC536" s="90"/>
      <c r="BD536" s="90"/>
      <c r="BE536" s="90"/>
      <c r="BF536" s="90"/>
      <c r="BG536" s="90"/>
      <c r="BH536" s="90"/>
      <c r="BI536" s="90"/>
      <c r="BJ536" s="90"/>
      <c r="BK536" s="90"/>
      <c r="BL536" s="90"/>
      <c r="BM536" s="90"/>
      <c r="BN536" s="90"/>
      <c r="BO536" s="90"/>
      <c r="BP536" s="90"/>
      <c r="BQ536" s="90"/>
      <c r="BR536" s="90"/>
      <c r="BS536" s="90"/>
      <c r="BT536" s="90"/>
      <c r="BU536" s="90"/>
      <c r="BV536" s="90"/>
      <c r="BW536" s="90"/>
      <c r="BX536" s="90"/>
    </row>
    <row r="537" spans="1:76" x14ac:dyDescent="0.25">
      <c r="A537" s="90"/>
      <c r="B537" s="90"/>
      <c r="C537" s="90"/>
      <c r="D537" s="96"/>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c r="BB537" s="90"/>
      <c r="BC537" s="90"/>
      <c r="BD537" s="90"/>
      <c r="BE537" s="90"/>
      <c r="BF537" s="90"/>
      <c r="BG537" s="90"/>
      <c r="BH537" s="90"/>
      <c r="BI537" s="90"/>
      <c r="BJ537" s="90"/>
      <c r="BK537" s="90"/>
      <c r="BL537" s="90"/>
      <c r="BM537" s="90"/>
      <c r="BN537" s="90"/>
      <c r="BO537" s="90"/>
      <c r="BP537" s="90"/>
      <c r="BQ537" s="90"/>
      <c r="BR537" s="90"/>
      <c r="BS537" s="90"/>
      <c r="BT537" s="90"/>
      <c r="BU537" s="90"/>
      <c r="BV537" s="90"/>
      <c r="BW537" s="90"/>
      <c r="BX537" s="90"/>
    </row>
    <row r="538" spans="1:76" x14ac:dyDescent="0.25">
      <c r="A538" s="90"/>
      <c r="B538" s="90"/>
      <c r="C538" s="90"/>
      <c r="D538" s="96"/>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c r="BB538" s="90"/>
      <c r="BC538" s="90"/>
      <c r="BD538" s="90"/>
      <c r="BE538" s="90"/>
      <c r="BF538" s="90"/>
      <c r="BG538" s="90"/>
      <c r="BH538" s="90"/>
      <c r="BI538" s="90"/>
      <c r="BJ538" s="90"/>
      <c r="BK538" s="90"/>
      <c r="BL538" s="90"/>
      <c r="BM538" s="90"/>
      <c r="BN538" s="90"/>
      <c r="BO538" s="90"/>
      <c r="BP538" s="90"/>
      <c r="BQ538" s="90"/>
      <c r="BR538" s="90"/>
      <c r="BS538" s="90"/>
      <c r="BT538" s="90"/>
      <c r="BU538" s="90"/>
      <c r="BV538" s="90"/>
      <c r="BW538" s="90"/>
      <c r="BX538" s="90"/>
    </row>
    <row r="539" spans="1:76" x14ac:dyDescent="0.25">
      <c r="A539" s="90"/>
      <c r="B539" s="90"/>
      <c r="C539" s="90"/>
      <c r="D539" s="96"/>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c r="BB539" s="90"/>
      <c r="BC539" s="90"/>
      <c r="BD539" s="90"/>
      <c r="BE539" s="90"/>
      <c r="BF539" s="90"/>
      <c r="BG539" s="90"/>
      <c r="BH539" s="90"/>
      <c r="BI539" s="90"/>
      <c r="BJ539" s="90"/>
      <c r="BK539" s="90"/>
      <c r="BL539" s="90"/>
      <c r="BM539" s="90"/>
      <c r="BN539" s="90"/>
      <c r="BO539" s="90"/>
      <c r="BP539" s="90"/>
      <c r="BQ539" s="90"/>
      <c r="BR539" s="90"/>
      <c r="BS539" s="90"/>
      <c r="BT539" s="90"/>
      <c r="BU539" s="90"/>
      <c r="BV539" s="90"/>
      <c r="BW539" s="90"/>
      <c r="BX539" s="90"/>
    </row>
    <row r="540" spans="1:76" x14ac:dyDescent="0.25">
      <c r="A540" s="90"/>
      <c r="B540" s="90"/>
      <c r="C540" s="90"/>
      <c r="D540" s="96"/>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c r="BB540" s="90"/>
      <c r="BC540" s="90"/>
      <c r="BD540" s="90"/>
      <c r="BE540" s="90"/>
      <c r="BF540" s="90"/>
      <c r="BG540" s="90"/>
      <c r="BH540" s="90"/>
      <c r="BI540" s="90"/>
      <c r="BJ540" s="90"/>
      <c r="BK540" s="90"/>
      <c r="BL540" s="90"/>
      <c r="BM540" s="90"/>
      <c r="BN540" s="90"/>
      <c r="BO540" s="90"/>
      <c r="BP540" s="90"/>
      <c r="BQ540" s="90"/>
      <c r="BR540" s="90"/>
      <c r="BS540" s="90"/>
      <c r="BT540" s="90"/>
      <c r="BU540" s="90"/>
      <c r="BV540" s="90"/>
      <c r="BW540" s="90"/>
      <c r="BX540" s="90"/>
    </row>
    <row r="541" spans="1:76" x14ac:dyDescent="0.25">
      <c r="A541" s="90"/>
      <c r="B541" s="90"/>
      <c r="C541" s="90"/>
      <c r="D541" s="96"/>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c r="BB541" s="90"/>
      <c r="BC541" s="90"/>
      <c r="BD541" s="90"/>
      <c r="BE541" s="90"/>
      <c r="BF541" s="90"/>
      <c r="BG541" s="90"/>
      <c r="BH541" s="90"/>
      <c r="BI541" s="90"/>
      <c r="BJ541" s="90"/>
      <c r="BK541" s="90"/>
      <c r="BL541" s="90"/>
      <c r="BM541" s="90"/>
      <c r="BN541" s="90"/>
      <c r="BO541" s="90"/>
      <c r="BP541" s="90"/>
      <c r="BQ541" s="90"/>
      <c r="BR541" s="90"/>
      <c r="BS541" s="90"/>
      <c r="BT541" s="90"/>
      <c r="BU541" s="90"/>
      <c r="BV541" s="90"/>
      <c r="BW541" s="90"/>
      <c r="BX541" s="90"/>
    </row>
    <row r="542" spans="1:76" x14ac:dyDescent="0.25">
      <c r="A542" s="90"/>
      <c r="B542" s="90"/>
      <c r="C542" s="90"/>
      <c r="D542" s="96"/>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c r="BB542" s="90"/>
      <c r="BC542" s="90"/>
      <c r="BD542" s="90"/>
      <c r="BE542" s="90"/>
      <c r="BF542" s="90"/>
      <c r="BG542" s="90"/>
      <c r="BH542" s="90"/>
      <c r="BI542" s="90"/>
      <c r="BJ542" s="90"/>
      <c r="BK542" s="90"/>
      <c r="BL542" s="90"/>
      <c r="BM542" s="90"/>
      <c r="BN542" s="90"/>
      <c r="BO542" s="90"/>
      <c r="BP542" s="90"/>
      <c r="BQ542" s="90"/>
      <c r="BR542" s="90"/>
      <c r="BS542" s="90"/>
      <c r="BT542" s="90"/>
      <c r="BU542" s="90"/>
      <c r="BV542" s="90"/>
      <c r="BW542" s="90"/>
      <c r="BX542" s="90"/>
    </row>
    <row r="543" spans="1:76" x14ac:dyDescent="0.25">
      <c r="A543" s="90"/>
      <c r="B543" s="90"/>
      <c r="C543" s="90"/>
      <c r="D543" s="96"/>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c r="BB543" s="90"/>
      <c r="BC543" s="90"/>
      <c r="BD543" s="90"/>
      <c r="BE543" s="90"/>
      <c r="BF543" s="90"/>
      <c r="BG543" s="90"/>
      <c r="BH543" s="90"/>
      <c r="BI543" s="90"/>
      <c r="BJ543" s="90"/>
      <c r="BK543" s="90"/>
      <c r="BL543" s="90"/>
      <c r="BM543" s="90"/>
      <c r="BN543" s="90"/>
      <c r="BO543" s="90"/>
      <c r="BP543" s="90"/>
      <c r="BQ543" s="90"/>
      <c r="BR543" s="90"/>
      <c r="BS543" s="90"/>
      <c r="BT543" s="90"/>
      <c r="BU543" s="90"/>
      <c r="BV543" s="90"/>
      <c r="BW543" s="90"/>
      <c r="BX543" s="90"/>
    </row>
    <row r="544" spans="1:76" x14ac:dyDescent="0.25">
      <c r="A544" s="90"/>
      <c r="B544" s="90"/>
      <c r="C544" s="90"/>
      <c r="D544" s="96"/>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c r="BB544" s="90"/>
      <c r="BC544" s="90"/>
      <c r="BD544" s="90"/>
      <c r="BE544" s="90"/>
      <c r="BF544" s="90"/>
      <c r="BG544" s="90"/>
      <c r="BH544" s="90"/>
      <c r="BI544" s="90"/>
      <c r="BJ544" s="90"/>
      <c r="BK544" s="90"/>
      <c r="BL544" s="90"/>
      <c r="BM544" s="90"/>
      <c r="BN544" s="90"/>
      <c r="BO544" s="90"/>
      <c r="BP544" s="90"/>
      <c r="BQ544" s="90"/>
      <c r="BR544" s="90"/>
      <c r="BS544" s="90"/>
      <c r="BT544" s="90"/>
      <c r="BU544" s="90"/>
      <c r="BV544" s="90"/>
      <c r="BW544" s="90"/>
      <c r="BX544" s="90"/>
    </row>
    <row r="545" spans="1:76" x14ac:dyDescent="0.25">
      <c r="A545" s="90"/>
      <c r="B545" s="90"/>
      <c r="C545" s="90"/>
      <c r="D545" s="96"/>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c r="BB545" s="90"/>
      <c r="BC545" s="90"/>
      <c r="BD545" s="90"/>
      <c r="BE545" s="90"/>
      <c r="BF545" s="90"/>
      <c r="BG545" s="90"/>
      <c r="BH545" s="90"/>
      <c r="BI545" s="90"/>
      <c r="BJ545" s="90"/>
      <c r="BK545" s="90"/>
      <c r="BL545" s="90"/>
      <c r="BM545" s="90"/>
      <c r="BN545" s="90"/>
      <c r="BO545" s="90"/>
      <c r="BP545" s="90"/>
      <c r="BQ545" s="90"/>
      <c r="BR545" s="90"/>
      <c r="BS545" s="90"/>
      <c r="BT545" s="90"/>
      <c r="BU545" s="90"/>
      <c r="BV545" s="90"/>
      <c r="BW545" s="90"/>
      <c r="BX545" s="90"/>
    </row>
    <row r="546" spans="1:76" x14ac:dyDescent="0.25">
      <c r="A546" s="90"/>
      <c r="B546" s="90"/>
      <c r="C546" s="90"/>
      <c r="D546" s="96"/>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c r="BB546" s="90"/>
      <c r="BC546" s="90"/>
      <c r="BD546" s="90"/>
      <c r="BE546" s="90"/>
      <c r="BF546" s="90"/>
      <c r="BG546" s="90"/>
      <c r="BH546" s="90"/>
      <c r="BI546" s="90"/>
      <c r="BJ546" s="90"/>
      <c r="BK546" s="90"/>
      <c r="BL546" s="90"/>
      <c r="BM546" s="90"/>
      <c r="BN546" s="90"/>
      <c r="BO546" s="90"/>
      <c r="BP546" s="90"/>
      <c r="BQ546" s="90"/>
      <c r="BR546" s="90"/>
      <c r="BS546" s="90"/>
      <c r="BT546" s="90"/>
      <c r="BU546" s="90"/>
      <c r="BV546" s="90"/>
      <c r="BW546" s="90"/>
      <c r="BX546" s="90"/>
    </row>
    <row r="547" spans="1:76" x14ac:dyDescent="0.25">
      <c r="A547" s="90"/>
      <c r="B547" s="90"/>
      <c r="C547" s="90"/>
      <c r="D547" s="96"/>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c r="BB547" s="90"/>
      <c r="BC547" s="90"/>
      <c r="BD547" s="90"/>
      <c r="BE547" s="90"/>
      <c r="BF547" s="90"/>
      <c r="BG547" s="90"/>
      <c r="BH547" s="90"/>
      <c r="BI547" s="90"/>
      <c r="BJ547" s="90"/>
      <c r="BK547" s="90"/>
      <c r="BL547" s="90"/>
      <c r="BM547" s="90"/>
      <c r="BN547" s="90"/>
      <c r="BO547" s="90"/>
      <c r="BP547" s="90"/>
      <c r="BQ547" s="90"/>
      <c r="BR547" s="90"/>
      <c r="BS547" s="90"/>
      <c r="BT547" s="90"/>
      <c r="BU547" s="90"/>
      <c r="BV547" s="90"/>
      <c r="BW547" s="90"/>
      <c r="BX547" s="90"/>
    </row>
    <row r="548" spans="1:76" x14ac:dyDescent="0.25">
      <c r="A548" s="90"/>
      <c r="B548" s="90"/>
      <c r="C548" s="90"/>
      <c r="D548" s="96"/>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c r="BB548" s="90"/>
      <c r="BC548" s="90"/>
      <c r="BD548" s="90"/>
      <c r="BE548" s="90"/>
      <c r="BF548" s="90"/>
      <c r="BG548" s="90"/>
      <c r="BH548" s="90"/>
      <c r="BI548" s="90"/>
      <c r="BJ548" s="90"/>
      <c r="BK548" s="90"/>
      <c r="BL548" s="90"/>
      <c r="BM548" s="90"/>
      <c r="BN548" s="90"/>
      <c r="BO548" s="90"/>
      <c r="BP548" s="90"/>
      <c r="BQ548" s="90"/>
      <c r="BR548" s="90"/>
      <c r="BS548" s="90"/>
      <c r="BT548" s="90"/>
      <c r="BU548" s="90"/>
      <c r="BV548" s="90"/>
      <c r="BW548" s="90"/>
      <c r="BX548" s="90"/>
    </row>
    <row r="549" spans="1:76" x14ac:dyDescent="0.25">
      <c r="A549" s="90"/>
      <c r="B549" s="90"/>
      <c r="C549" s="90"/>
      <c r="D549" s="96"/>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c r="BB549" s="90"/>
      <c r="BC549" s="90"/>
      <c r="BD549" s="90"/>
      <c r="BE549" s="90"/>
      <c r="BF549" s="90"/>
      <c r="BG549" s="90"/>
      <c r="BH549" s="90"/>
      <c r="BI549" s="90"/>
      <c r="BJ549" s="90"/>
      <c r="BK549" s="90"/>
      <c r="BL549" s="90"/>
      <c r="BM549" s="90"/>
      <c r="BN549" s="90"/>
      <c r="BO549" s="90"/>
      <c r="BP549" s="90"/>
      <c r="BQ549" s="90"/>
      <c r="BR549" s="90"/>
      <c r="BS549" s="90"/>
      <c r="BT549" s="90"/>
      <c r="BU549" s="90"/>
      <c r="BV549" s="90"/>
      <c r="BW549" s="90"/>
      <c r="BX549" s="90"/>
    </row>
    <row r="550" spans="1:76" x14ac:dyDescent="0.25">
      <c r="A550" s="90"/>
      <c r="B550" s="90"/>
      <c r="C550" s="90"/>
      <c r="D550" s="96"/>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c r="BB550" s="90"/>
      <c r="BC550" s="90"/>
      <c r="BD550" s="90"/>
      <c r="BE550" s="90"/>
      <c r="BF550" s="90"/>
      <c r="BG550" s="90"/>
      <c r="BH550" s="90"/>
      <c r="BI550" s="90"/>
      <c r="BJ550" s="90"/>
      <c r="BK550" s="90"/>
      <c r="BL550" s="90"/>
      <c r="BM550" s="90"/>
      <c r="BN550" s="90"/>
      <c r="BO550" s="90"/>
      <c r="BP550" s="90"/>
      <c r="BQ550" s="90"/>
      <c r="BR550" s="90"/>
      <c r="BS550" s="90"/>
      <c r="BT550" s="90"/>
      <c r="BU550" s="90"/>
      <c r="BV550" s="90"/>
      <c r="BW550" s="90"/>
      <c r="BX550" s="90"/>
    </row>
    <row r="551" spans="1:76" x14ac:dyDescent="0.25">
      <c r="A551" s="90"/>
      <c r="B551" s="90"/>
      <c r="C551" s="90"/>
      <c r="D551" s="96"/>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c r="BB551" s="90"/>
      <c r="BC551" s="90"/>
      <c r="BD551" s="90"/>
      <c r="BE551" s="90"/>
      <c r="BF551" s="90"/>
      <c r="BG551" s="90"/>
      <c r="BH551" s="90"/>
      <c r="BI551" s="90"/>
      <c r="BJ551" s="90"/>
      <c r="BK551" s="90"/>
      <c r="BL551" s="90"/>
      <c r="BM551" s="90"/>
      <c r="BN551" s="90"/>
      <c r="BO551" s="90"/>
      <c r="BP551" s="90"/>
      <c r="BQ551" s="90"/>
      <c r="BR551" s="90"/>
      <c r="BS551" s="90"/>
      <c r="BT551" s="90"/>
      <c r="BU551" s="90"/>
      <c r="BV551" s="90"/>
      <c r="BW551" s="90"/>
      <c r="BX551" s="90"/>
    </row>
    <row r="552" spans="1:76" x14ac:dyDescent="0.25">
      <c r="A552" s="90"/>
      <c r="B552" s="90"/>
      <c r="C552" s="90"/>
      <c r="D552" s="96"/>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c r="BB552" s="90"/>
      <c r="BC552" s="90"/>
      <c r="BD552" s="90"/>
      <c r="BE552" s="90"/>
      <c r="BF552" s="90"/>
      <c r="BG552" s="90"/>
      <c r="BH552" s="90"/>
      <c r="BI552" s="90"/>
      <c r="BJ552" s="90"/>
      <c r="BK552" s="90"/>
      <c r="BL552" s="90"/>
      <c r="BM552" s="90"/>
      <c r="BN552" s="90"/>
      <c r="BO552" s="90"/>
      <c r="BP552" s="90"/>
      <c r="BQ552" s="90"/>
      <c r="BR552" s="90"/>
      <c r="BS552" s="90"/>
      <c r="BT552" s="90"/>
      <c r="BU552" s="90"/>
      <c r="BV552" s="90"/>
      <c r="BW552" s="90"/>
      <c r="BX552" s="90"/>
    </row>
    <row r="553" spans="1:76" x14ac:dyDescent="0.25">
      <c r="A553" s="90"/>
      <c r="B553" s="90"/>
      <c r="C553" s="90"/>
      <c r="D553" s="96"/>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c r="BB553" s="90"/>
      <c r="BC553" s="90"/>
      <c r="BD553" s="90"/>
      <c r="BE553" s="90"/>
      <c r="BF553" s="90"/>
      <c r="BG553" s="90"/>
      <c r="BH553" s="90"/>
      <c r="BI553" s="90"/>
      <c r="BJ553" s="90"/>
      <c r="BK553" s="90"/>
      <c r="BL553" s="90"/>
      <c r="BM553" s="90"/>
      <c r="BN553" s="90"/>
      <c r="BO553" s="90"/>
      <c r="BP553" s="90"/>
      <c r="BQ553" s="90"/>
      <c r="BR553" s="90"/>
      <c r="BS553" s="90"/>
      <c r="BT553" s="90"/>
      <c r="BU553" s="90"/>
      <c r="BV553" s="90"/>
      <c r="BW553" s="90"/>
      <c r="BX553" s="90"/>
    </row>
    <row r="554" spans="1:76" x14ac:dyDescent="0.25">
      <c r="A554" s="90"/>
      <c r="B554" s="90"/>
      <c r="C554" s="90"/>
      <c r="D554" s="96"/>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c r="BB554" s="90"/>
      <c r="BC554" s="90"/>
      <c r="BD554" s="90"/>
      <c r="BE554" s="90"/>
      <c r="BF554" s="90"/>
      <c r="BG554" s="90"/>
      <c r="BH554" s="90"/>
      <c r="BI554" s="90"/>
      <c r="BJ554" s="90"/>
      <c r="BK554" s="90"/>
      <c r="BL554" s="90"/>
      <c r="BM554" s="90"/>
      <c r="BN554" s="90"/>
      <c r="BO554" s="90"/>
      <c r="BP554" s="90"/>
      <c r="BQ554" s="90"/>
      <c r="BR554" s="90"/>
      <c r="BS554" s="90"/>
      <c r="BT554" s="90"/>
      <c r="BU554" s="90"/>
      <c r="BV554" s="90"/>
      <c r="BW554" s="90"/>
      <c r="BX554" s="90"/>
    </row>
    <row r="555" spans="1:76" x14ac:dyDescent="0.25">
      <c r="A555" s="90"/>
      <c r="B555" s="90"/>
      <c r="C555" s="90"/>
      <c r="D555" s="96"/>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c r="BB555" s="90"/>
      <c r="BC555" s="90"/>
      <c r="BD555" s="90"/>
      <c r="BE555" s="90"/>
      <c r="BF555" s="90"/>
      <c r="BG555" s="90"/>
      <c r="BH555" s="90"/>
      <c r="BI555" s="90"/>
      <c r="BJ555" s="90"/>
      <c r="BK555" s="90"/>
      <c r="BL555" s="90"/>
      <c r="BM555" s="90"/>
      <c r="BN555" s="90"/>
      <c r="BO555" s="90"/>
      <c r="BP555" s="90"/>
      <c r="BQ555" s="90"/>
      <c r="BR555" s="90"/>
      <c r="BS555" s="90"/>
      <c r="BT555" s="90"/>
      <c r="BU555" s="90"/>
      <c r="BV555" s="90"/>
      <c r="BW555" s="90"/>
      <c r="BX555" s="90"/>
    </row>
    <row r="556" spans="1:76" x14ac:dyDescent="0.25">
      <c r="A556" s="90"/>
      <c r="B556" s="90"/>
      <c r="C556" s="90"/>
      <c r="D556" s="96"/>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c r="BB556" s="90"/>
      <c r="BC556" s="90"/>
      <c r="BD556" s="90"/>
      <c r="BE556" s="90"/>
      <c r="BF556" s="90"/>
      <c r="BG556" s="90"/>
      <c r="BH556" s="90"/>
      <c r="BI556" s="90"/>
      <c r="BJ556" s="90"/>
      <c r="BK556" s="90"/>
      <c r="BL556" s="90"/>
      <c r="BM556" s="90"/>
      <c r="BN556" s="90"/>
      <c r="BO556" s="90"/>
      <c r="BP556" s="90"/>
      <c r="BQ556" s="90"/>
      <c r="BR556" s="90"/>
      <c r="BS556" s="90"/>
      <c r="BT556" s="90"/>
      <c r="BU556" s="90"/>
      <c r="BV556" s="90"/>
      <c r="BW556" s="90"/>
      <c r="BX556" s="90"/>
    </row>
    <row r="557" spans="1:76" x14ac:dyDescent="0.25">
      <c r="A557" s="90"/>
      <c r="B557" s="90"/>
      <c r="C557" s="90"/>
      <c r="D557" s="96"/>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c r="BB557" s="90"/>
      <c r="BC557" s="90"/>
      <c r="BD557" s="90"/>
      <c r="BE557" s="90"/>
      <c r="BF557" s="90"/>
      <c r="BG557" s="90"/>
      <c r="BH557" s="90"/>
      <c r="BI557" s="90"/>
      <c r="BJ557" s="90"/>
      <c r="BK557" s="90"/>
      <c r="BL557" s="90"/>
      <c r="BM557" s="90"/>
      <c r="BN557" s="90"/>
      <c r="BO557" s="90"/>
      <c r="BP557" s="90"/>
      <c r="BQ557" s="90"/>
      <c r="BR557" s="90"/>
      <c r="BS557" s="90"/>
      <c r="BT557" s="90"/>
      <c r="BU557" s="90"/>
      <c r="BV557" s="90"/>
      <c r="BW557" s="90"/>
      <c r="BX557" s="90"/>
    </row>
    <row r="558" spans="1:76" x14ac:dyDescent="0.25">
      <c r="A558" s="90"/>
      <c r="B558" s="90"/>
      <c r="C558" s="90"/>
      <c r="D558" s="96"/>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c r="BB558" s="90"/>
      <c r="BC558" s="90"/>
      <c r="BD558" s="90"/>
      <c r="BE558" s="90"/>
      <c r="BF558" s="90"/>
      <c r="BG558" s="90"/>
      <c r="BH558" s="90"/>
      <c r="BI558" s="90"/>
      <c r="BJ558" s="90"/>
      <c r="BK558" s="90"/>
      <c r="BL558" s="90"/>
      <c r="BM558" s="90"/>
      <c r="BN558" s="90"/>
      <c r="BO558" s="90"/>
      <c r="BP558" s="90"/>
      <c r="BQ558" s="90"/>
      <c r="BR558" s="90"/>
      <c r="BS558" s="90"/>
      <c r="BT558" s="90"/>
      <c r="BU558" s="90"/>
      <c r="BV558" s="90"/>
      <c r="BW558" s="90"/>
      <c r="BX558" s="90"/>
    </row>
    <row r="559" spans="1:76" x14ac:dyDescent="0.25">
      <c r="A559" s="90"/>
      <c r="B559" s="90"/>
      <c r="C559" s="90"/>
      <c r="D559" s="96"/>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c r="BB559" s="90"/>
      <c r="BC559" s="90"/>
      <c r="BD559" s="90"/>
      <c r="BE559" s="90"/>
      <c r="BF559" s="90"/>
      <c r="BG559" s="90"/>
      <c r="BH559" s="90"/>
      <c r="BI559" s="90"/>
      <c r="BJ559" s="90"/>
      <c r="BK559" s="90"/>
      <c r="BL559" s="90"/>
      <c r="BM559" s="90"/>
      <c r="BN559" s="90"/>
      <c r="BO559" s="90"/>
      <c r="BP559" s="90"/>
      <c r="BQ559" s="90"/>
      <c r="BR559" s="90"/>
      <c r="BS559" s="90"/>
      <c r="BT559" s="90"/>
      <c r="BU559" s="90"/>
      <c r="BV559" s="90"/>
      <c r="BW559" s="90"/>
      <c r="BX559" s="90"/>
    </row>
    <row r="560" spans="1:76" x14ac:dyDescent="0.25">
      <c r="A560" s="90"/>
      <c r="B560" s="90"/>
      <c r="C560" s="90"/>
      <c r="D560" s="96"/>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c r="BB560" s="90"/>
      <c r="BC560" s="90"/>
      <c r="BD560" s="90"/>
      <c r="BE560" s="90"/>
      <c r="BF560" s="90"/>
      <c r="BG560" s="90"/>
      <c r="BH560" s="90"/>
      <c r="BI560" s="90"/>
      <c r="BJ560" s="90"/>
      <c r="BK560" s="90"/>
      <c r="BL560" s="90"/>
      <c r="BM560" s="90"/>
      <c r="BN560" s="90"/>
      <c r="BO560" s="90"/>
      <c r="BP560" s="90"/>
      <c r="BQ560" s="90"/>
      <c r="BR560" s="90"/>
      <c r="BS560" s="90"/>
      <c r="BT560" s="90"/>
      <c r="BU560" s="90"/>
      <c r="BV560" s="90"/>
      <c r="BW560" s="90"/>
      <c r="BX560" s="90"/>
    </row>
    <row r="561" spans="1:76" x14ac:dyDescent="0.25">
      <c r="A561" s="90"/>
      <c r="B561" s="90"/>
      <c r="C561" s="90"/>
      <c r="D561" s="96"/>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c r="BB561" s="90"/>
      <c r="BC561" s="90"/>
      <c r="BD561" s="90"/>
      <c r="BE561" s="90"/>
      <c r="BF561" s="90"/>
      <c r="BG561" s="90"/>
      <c r="BH561" s="90"/>
      <c r="BI561" s="90"/>
      <c r="BJ561" s="90"/>
      <c r="BK561" s="90"/>
      <c r="BL561" s="90"/>
      <c r="BM561" s="90"/>
      <c r="BN561" s="90"/>
      <c r="BO561" s="90"/>
      <c r="BP561" s="90"/>
      <c r="BQ561" s="90"/>
      <c r="BR561" s="90"/>
      <c r="BS561" s="90"/>
      <c r="BT561" s="90"/>
      <c r="BU561" s="90"/>
      <c r="BV561" s="90"/>
      <c r="BW561" s="90"/>
      <c r="BX561" s="90"/>
    </row>
    <row r="562" spans="1:76" x14ac:dyDescent="0.25">
      <c r="A562" s="90"/>
      <c r="B562" s="90"/>
      <c r="C562" s="90"/>
      <c r="D562" s="96"/>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c r="BB562" s="90"/>
      <c r="BC562" s="90"/>
      <c r="BD562" s="90"/>
      <c r="BE562" s="90"/>
      <c r="BF562" s="90"/>
      <c r="BG562" s="90"/>
      <c r="BH562" s="90"/>
      <c r="BI562" s="90"/>
      <c r="BJ562" s="90"/>
      <c r="BK562" s="90"/>
      <c r="BL562" s="90"/>
      <c r="BM562" s="90"/>
      <c r="BN562" s="90"/>
      <c r="BO562" s="90"/>
      <c r="BP562" s="90"/>
      <c r="BQ562" s="90"/>
      <c r="BR562" s="90"/>
      <c r="BS562" s="90"/>
      <c r="BT562" s="90"/>
      <c r="BU562" s="90"/>
      <c r="BV562" s="90"/>
      <c r="BW562" s="90"/>
      <c r="BX562" s="90"/>
    </row>
    <row r="563" spans="1:76" x14ac:dyDescent="0.25">
      <c r="A563" s="90"/>
      <c r="B563" s="90"/>
      <c r="C563" s="90"/>
      <c r="D563" s="96"/>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c r="BB563" s="90"/>
      <c r="BC563" s="90"/>
      <c r="BD563" s="90"/>
      <c r="BE563" s="90"/>
      <c r="BF563" s="90"/>
      <c r="BG563" s="90"/>
      <c r="BH563" s="90"/>
      <c r="BI563" s="90"/>
      <c r="BJ563" s="90"/>
      <c r="BK563" s="90"/>
      <c r="BL563" s="90"/>
      <c r="BM563" s="90"/>
      <c r="BN563" s="90"/>
      <c r="BO563" s="90"/>
      <c r="BP563" s="90"/>
      <c r="BQ563" s="90"/>
      <c r="BR563" s="90"/>
      <c r="BS563" s="90"/>
      <c r="BT563" s="90"/>
      <c r="BU563" s="90"/>
      <c r="BV563" s="90"/>
      <c r="BW563" s="90"/>
      <c r="BX563" s="90"/>
    </row>
    <row r="564" spans="1:76" x14ac:dyDescent="0.25">
      <c r="A564" s="90"/>
      <c r="B564" s="90"/>
      <c r="C564" s="90"/>
      <c r="D564" s="96"/>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c r="BB564" s="90"/>
      <c r="BC564" s="90"/>
      <c r="BD564" s="90"/>
      <c r="BE564" s="90"/>
      <c r="BF564" s="90"/>
      <c r="BG564" s="90"/>
      <c r="BH564" s="90"/>
      <c r="BI564" s="90"/>
      <c r="BJ564" s="90"/>
      <c r="BK564" s="90"/>
      <c r="BL564" s="90"/>
      <c r="BM564" s="90"/>
      <c r="BN564" s="90"/>
      <c r="BO564" s="90"/>
      <c r="BP564" s="90"/>
      <c r="BQ564" s="90"/>
      <c r="BR564" s="90"/>
      <c r="BS564" s="90"/>
      <c r="BT564" s="90"/>
      <c r="BU564" s="90"/>
      <c r="BV564" s="90"/>
      <c r="BW564" s="90"/>
      <c r="BX564" s="90"/>
    </row>
    <row r="565" spans="1:76" x14ac:dyDescent="0.25">
      <c r="A565" s="90"/>
      <c r="B565" s="90"/>
      <c r="C565" s="90"/>
      <c r="D565" s="96"/>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c r="BB565" s="90"/>
      <c r="BC565" s="90"/>
      <c r="BD565" s="90"/>
      <c r="BE565" s="90"/>
      <c r="BF565" s="90"/>
      <c r="BG565" s="90"/>
      <c r="BH565" s="90"/>
      <c r="BI565" s="90"/>
      <c r="BJ565" s="90"/>
      <c r="BK565" s="90"/>
      <c r="BL565" s="90"/>
      <c r="BM565" s="90"/>
      <c r="BN565" s="90"/>
      <c r="BO565" s="90"/>
      <c r="BP565" s="90"/>
      <c r="BQ565" s="90"/>
      <c r="BR565" s="90"/>
      <c r="BS565" s="90"/>
      <c r="BT565" s="90"/>
      <c r="BU565" s="90"/>
      <c r="BV565" s="90"/>
      <c r="BW565" s="90"/>
      <c r="BX565" s="90"/>
    </row>
    <row r="566" spans="1:76" x14ac:dyDescent="0.25">
      <c r="A566" s="90"/>
      <c r="B566" s="90"/>
      <c r="C566" s="90"/>
      <c r="D566" s="96"/>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c r="BB566" s="90"/>
      <c r="BC566" s="90"/>
      <c r="BD566" s="90"/>
      <c r="BE566" s="90"/>
      <c r="BF566" s="90"/>
      <c r="BG566" s="90"/>
      <c r="BH566" s="90"/>
      <c r="BI566" s="90"/>
      <c r="BJ566" s="90"/>
      <c r="BK566" s="90"/>
      <c r="BL566" s="90"/>
      <c r="BM566" s="90"/>
      <c r="BN566" s="90"/>
      <c r="BO566" s="90"/>
      <c r="BP566" s="90"/>
      <c r="BQ566" s="90"/>
      <c r="BR566" s="90"/>
      <c r="BS566" s="90"/>
      <c r="BT566" s="90"/>
      <c r="BU566" s="90"/>
      <c r="BV566" s="90"/>
      <c r="BW566" s="90"/>
      <c r="BX566" s="90"/>
    </row>
    <row r="567" spans="1:76" x14ac:dyDescent="0.25">
      <c r="A567" s="90"/>
      <c r="B567" s="90"/>
      <c r="C567" s="90"/>
      <c r="D567" s="96"/>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c r="BB567" s="90"/>
      <c r="BC567" s="90"/>
      <c r="BD567" s="90"/>
      <c r="BE567" s="90"/>
      <c r="BF567" s="90"/>
      <c r="BG567" s="90"/>
      <c r="BH567" s="90"/>
      <c r="BI567" s="90"/>
      <c r="BJ567" s="90"/>
      <c r="BK567" s="90"/>
      <c r="BL567" s="90"/>
      <c r="BM567" s="90"/>
      <c r="BN567" s="90"/>
      <c r="BO567" s="90"/>
      <c r="BP567" s="90"/>
      <c r="BQ567" s="90"/>
      <c r="BR567" s="90"/>
      <c r="BS567" s="90"/>
      <c r="BT567" s="90"/>
      <c r="BU567" s="90"/>
      <c r="BV567" s="90"/>
      <c r="BW567" s="90"/>
      <c r="BX567" s="90"/>
    </row>
    <row r="568" spans="1:76" x14ac:dyDescent="0.25">
      <c r="A568" s="90"/>
      <c r="B568" s="90"/>
      <c r="C568" s="90"/>
      <c r="D568" s="96"/>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c r="BB568" s="90"/>
      <c r="BC568" s="90"/>
      <c r="BD568" s="90"/>
      <c r="BE568" s="90"/>
      <c r="BF568" s="90"/>
      <c r="BG568" s="90"/>
      <c r="BH568" s="90"/>
      <c r="BI568" s="90"/>
      <c r="BJ568" s="90"/>
      <c r="BK568" s="90"/>
      <c r="BL568" s="90"/>
      <c r="BM568" s="90"/>
      <c r="BN568" s="90"/>
      <c r="BO568" s="90"/>
      <c r="BP568" s="90"/>
      <c r="BQ568" s="90"/>
      <c r="BR568" s="90"/>
      <c r="BS568" s="90"/>
      <c r="BT568" s="90"/>
      <c r="BU568" s="90"/>
      <c r="BV568" s="90"/>
      <c r="BW568" s="90"/>
      <c r="BX568" s="90"/>
    </row>
    <row r="569" spans="1:76" x14ac:dyDescent="0.25">
      <c r="A569" s="90"/>
      <c r="B569" s="90"/>
      <c r="C569" s="90"/>
      <c r="D569" s="96"/>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c r="BB569" s="90"/>
      <c r="BC569" s="90"/>
      <c r="BD569" s="90"/>
      <c r="BE569" s="90"/>
      <c r="BF569" s="90"/>
      <c r="BG569" s="90"/>
      <c r="BH569" s="90"/>
      <c r="BI569" s="90"/>
      <c r="BJ569" s="90"/>
      <c r="BK569" s="90"/>
      <c r="BL569" s="90"/>
      <c r="BM569" s="90"/>
      <c r="BN569" s="90"/>
      <c r="BO569" s="90"/>
      <c r="BP569" s="90"/>
      <c r="BQ569" s="90"/>
      <c r="BR569" s="90"/>
      <c r="BS569" s="90"/>
      <c r="BT569" s="90"/>
      <c r="BU569" s="90"/>
      <c r="BV569" s="90"/>
      <c r="BW569" s="90"/>
      <c r="BX569" s="90"/>
    </row>
    <row r="570" spans="1:76" x14ac:dyDescent="0.25">
      <c r="A570" s="90"/>
      <c r="B570" s="90"/>
      <c r="C570" s="90"/>
      <c r="D570" s="96"/>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c r="BB570" s="90"/>
      <c r="BC570" s="90"/>
      <c r="BD570" s="90"/>
      <c r="BE570" s="90"/>
      <c r="BF570" s="90"/>
      <c r="BG570" s="90"/>
      <c r="BH570" s="90"/>
      <c r="BI570" s="90"/>
      <c r="BJ570" s="90"/>
      <c r="BK570" s="90"/>
      <c r="BL570" s="90"/>
      <c r="BM570" s="90"/>
      <c r="BN570" s="90"/>
      <c r="BO570" s="90"/>
      <c r="BP570" s="90"/>
      <c r="BQ570" s="90"/>
      <c r="BR570" s="90"/>
      <c r="BS570" s="90"/>
      <c r="BT570" s="90"/>
      <c r="BU570" s="90"/>
      <c r="BV570" s="90"/>
      <c r="BW570" s="90"/>
      <c r="BX570" s="90"/>
    </row>
    <row r="571" spans="1:76" x14ac:dyDescent="0.25">
      <c r="A571" s="90"/>
      <c r="B571" s="90"/>
      <c r="C571" s="90"/>
      <c r="D571" s="96"/>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c r="BB571" s="90"/>
      <c r="BC571" s="90"/>
      <c r="BD571" s="90"/>
      <c r="BE571" s="90"/>
      <c r="BF571" s="90"/>
      <c r="BG571" s="90"/>
      <c r="BH571" s="90"/>
      <c r="BI571" s="90"/>
      <c r="BJ571" s="90"/>
      <c r="BK571" s="90"/>
      <c r="BL571" s="90"/>
      <c r="BM571" s="90"/>
      <c r="BN571" s="90"/>
      <c r="BO571" s="90"/>
      <c r="BP571" s="90"/>
      <c r="BQ571" s="90"/>
      <c r="BR571" s="90"/>
      <c r="BS571" s="90"/>
      <c r="BT571" s="90"/>
      <c r="BU571" s="90"/>
      <c r="BV571" s="90"/>
      <c r="BW571" s="90"/>
      <c r="BX571" s="90"/>
    </row>
    <row r="572" spans="1:76" x14ac:dyDescent="0.25">
      <c r="A572" s="90"/>
      <c r="B572" s="90"/>
      <c r="C572" s="90"/>
      <c r="D572" s="96"/>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c r="BB572" s="90"/>
      <c r="BC572" s="90"/>
      <c r="BD572" s="90"/>
      <c r="BE572" s="90"/>
      <c r="BF572" s="90"/>
      <c r="BG572" s="90"/>
      <c r="BH572" s="90"/>
      <c r="BI572" s="90"/>
      <c r="BJ572" s="90"/>
      <c r="BK572" s="90"/>
      <c r="BL572" s="90"/>
      <c r="BM572" s="90"/>
      <c r="BN572" s="90"/>
      <c r="BO572" s="90"/>
      <c r="BP572" s="90"/>
      <c r="BQ572" s="90"/>
      <c r="BR572" s="90"/>
      <c r="BS572" s="90"/>
      <c r="BT572" s="90"/>
      <c r="BU572" s="90"/>
      <c r="BV572" s="90"/>
      <c r="BW572" s="90"/>
      <c r="BX572" s="90"/>
    </row>
    <row r="573" spans="1:76" x14ac:dyDescent="0.25">
      <c r="A573" s="90"/>
      <c r="B573" s="90"/>
      <c r="C573" s="90"/>
      <c r="D573" s="96"/>
      <c r="E573" s="90"/>
      <c r="F573" s="90"/>
      <c r="G573" s="90"/>
      <c r="H573" s="90"/>
      <c r="I573" s="90"/>
      <c r="J573" s="90"/>
      <c r="K573" s="90"/>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c r="BB573" s="90"/>
      <c r="BC573" s="90"/>
      <c r="BD573" s="90"/>
      <c r="BE573" s="90"/>
      <c r="BF573" s="90"/>
      <c r="BG573" s="90"/>
      <c r="BH573" s="90"/>
      <c r="BI573" s="90"/>
      <c r="BJ573" s="90"/>
      <c r="BK573" s="90"/>
      <c r="BL573" s="90"/>
      <c r="BM573" s="90"/>
      <c r="BN573" s="90"/>
      <c r="BO573" s="90"/>
      <c r="BP573" s="90"/>
      <c r="BQ573" s="90"/>
      <c r="BR573" s="90"/>
      <c r="BS573" s="90"/>
      <c r="BT573" s="90"/>
      <c r="BU573" s="90"/>
      <c r="BV573" s="90"/>
      <c r="BW573" s="90"/>
      <c r="BX573" s="90"/>
    </row>
    <row r="574" spans="1:76" x14ac:dyDescent="0.25">
      <c r="A574" s="90"/>
      <c r="B574" s="90"/>
      <c r="C574" s="90"/>
      <c r="D574" s="96"/>
      <c r="E574" s="90"/>
      <c r="F574" s="90"/>
      <c r="G574" s="90"/>
      <c r="H574" s="90"/>
      <c r="I574" s="90"/>
      <c r="J574" s="90"/>
      <c r="K574" s="90"/>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c r="BB574" s="90"/>
      <c r="BC574" s="90"/>
      <c r="BD574" s="90"/>
      <c r="BE574" s="90"/>
      <c r="BF574" s="90"/>
      <c r="BG574" s="90"/>
      <c r="BH574" s="90"/>
      <c r="BI574" s="90"/>
      <c r="BJ574" s="90"/>
      <c r="BK574" s="90"/>
      <c r="BL574" s="90"/>
      <c r="BM574" s="90"/>
      <c r="BN574" s="90"/>
      <c r="BO574" s="90"/>
      <c r="BP574" s="90"/>
      <c r="BQ574" s="90"/>
      <c r="BR574" s="90"/>
      <c r="BS574" s="90"/>
      <c r="BT574" s="90"/>
      <c r="BU574" s="90"/>
      <c r="BV574" s="90"/>
      <c r="BW574" s="90"/>
      <c r="BX574" s="90"/>
    </row>
    <row r="575" spans="1:76" x14ac:dyDescent="0.25">
      <c r="A575" s="90"/>
      <c r="B575" s="90"/>
      <c r="C575" s="90"/>
      <c r="D575" s="96"/>
      <c r="E575" s="90"/>
      <c r="F575" s="90"/>
      <c r="G575" s="90"/>
      <c r="H575" s="90"/>
      <c r="I575" s="90"/>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c r="BB575" s="90"/>
      <c r="BC575" s="90"/>
      <c r="BD575" s="90"/>
      <c r="BE575" s="90"/>
      <c r="BF575" s="90"/>
      <c r="BG575" s="90"/>
      <c r="BH575" s="90"/>
      <c r="BI575" s="90"/>
      <c r="BJ575" s="90"/>
      <c r="BK575" s="90"/>
      <c r="BL575" s="90"/>
      <c r="BM575" s="90"/>
      <c r="BN575" s="90"/>
      <c r="BO575" s="90"/>
      <c r="BP575" s="90"/>
      <c r="BQ575" s="90"/>
      <c r="BR575" s="90"/>
      <c r="BS575" s="90"/>
      <c r="BT575" s="90"/>
      <c r="BU575" s="90"/>
      <c r="BV575" s="90"/>
      <c r="BW575" s="90"/>
      <c r="BX575" s="90"/>
    </row>
    <row r="576" spans="1:76" x14ac:dyDescent="0.25">
      <c r="A576" s="90"/>
      <c r="B576" s="90"/>
      <c r="C576" s="90"/>
      <c r="D576" s="96"/>
      <c r="E576" s="90"/>
      <c r="F576" s="90"/>
      <c r="G576" s="90"/>
      <c r="H576" s="90"/>
      <c r="I576" s="90"/>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c r="BB576" s="90"/>
      <c r="BC576" s="90"/>
      <c r="BD576" s="90"/>
      <c r="BE576" s="90"/>
      <c r="BF576" s="90"/>
      <c r="BG576" s="90"/>
      <c r="BH576" s="90"/>
      <c r="BI576" s="90"/>
      <c r="BJ576" s="90"/>
      <c r="BK576" s="90"/>
      <c r="BL576" s="90"/>
      <c r="BM576" s="90"/>
      <c r="BN576" s="90"/>
      <c r="BO576" s="90"/>
      <c r="BP576" s="90"/>
      <c r="BQ576" s="90"/>
      <c r="BR576" s="90"/>
      <c r="BS576" s="90"/>
      <c r="BT576" s="90"/>
      <c r="BU576" s="90"/>
      <c r="BV576" s="90"/>
      <c r="BW576" s="90"/>
      <c r="BX576" s="90"/>
    </row>
    <row r="577" spans="1:76" x14ac:dyDescent="0.25">
      <c r="A577" s="90"/>
      <c r="B577" s="90"/>
      <c r="C577" s="90"/>
      <c r="D577" s="96"/>
      <c r="E577" s="90"/>
      <c r="F577" s="90"/>
      <c r="G577" s="90"/>
      <c r="H577" s="90"/>
      <c r="I577" s="90"/>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c r="BB577" s="90"/>
      <c r="BC577" s="90"/>
      <c r="BD577" s="90"/>
      <c r="BE577" s="90"/>
      <c r="BF577" s="90"/>
      <c r="BG577" s="90"/>
      <c r="BH577" s="90"/>
      <c r="BI577" s="90"/>
      <c r="BJ577" s="90"/>
      <c r="BK577" s="90"/>
      <c r="BL577" s="90"/>
      <c r="BM577" s="90"/>
      <c r="BN577" s="90"/>
      <c r="BO577" s="90"/>
      <c r="BP577" s="90"/>
      <c r="BQ577" s="90"/>
      <c r="BR577" s="90"/>
      <c r="BS577" s="90"/>
      <c r="BT577" s="90"/>
      <c r="BU577" s="90"/>
      <c r="BV577" s="90"/>
      <c r="BW577" s="90"/>
      <c r="BX577" s="90"/>
    </row>
    <row r="578" spans="1:76" x14ac:dyDescent="0.25">
      <c r="A578" s="90"/>
      <c r="B578" s="90"/>
      <c r="C578" s="90"/>
      <c r="D578" s="96"/>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c r="BB578" s="90"/>
      <c r="BC578" s="90"/>
      <c r="BD578" s="90"/>
      <c r="BE578" s="90"/>
      <c r="BF578" s="90"/>
      <c r="BG578" s="90"/>
      <c r="BH578" s="90"/>
      <c r="BI578" s="90"/>
      <c r="BJ578" s="90"/>
      <c r="BK578" s="90"/>
      <c r="BL578" s="90"/>
      <c r="BM578" s="90"/>
      <c r="BN578" s="90"/>
      <c r="BO578" s="90"/>
      <c r="BP578" s="90"/>
      <c r="BQ578" s="90"/>
      <c r="BR578" s="90"/>
      <c r="BS578" s="90"/>
      <c r="BT578" s="90"/>
      <c r="BU578" s="90"/>
      <c r="BV578" s="90"/>
      <c r="BW578" s="90"/>
      <c r="BX578" s="90"/>
    </row>
    <row r="579" spans="1:76" x14ac:dyDescent="0.25">
      <c r="A579" s="90"/>
      <c r="B579" s="90"/>
      <c r="C579" s="90"/>
      <c r="D579" s="96"/>
      <c r="E579" s="90"/>
      <c r="F579" s="90"/>
      <c r="G579" s="90"/>
      <c r="H579" s="90"/>
      <c r="I579" s="90"/>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c r="BB579" s="90"/>
      <c r="BC579" s="90"/>
      <c r="BD579" s="90"/>
      <c r="BE579" s="90"/>
      <c r="BF579" s="90"/>
      <c r="BG579" s="90"/>
      <c r="BH579" s="90"/>
      <c r="BI579" s="90"/>
      <c r="BJ579" s="90"/>
      <c r="BK579" s="90"/>
      <c r="BL579" s="90"/>
      <c r="BM579" s="90"/>
      <c r="BN579" s="90"/>
      <c r="BO579" s="90"/>
      <c r="BP579" s="90"/>
      <c r="BQ579" s="90"/>
      <c r="BR579" s="90"/>
      <c r="BS579" s="90"/>
      <c r="BT579" s="90"/>
      <c r="BU579" s="90"/>
      <c r="BV579" s="90"/>
      <c r="BW579" s="90"/>
      <c r="BX579" s="90"/>
    </row>
    <row r="580" spans="1:76" x14ac:dyDescent="0.25">
      <c r="A580" s="90"/>
      <c r="B580" s="90"/>
      <c r="C580" s="90"/>
      <c r="D580" s="96"/>
      <c r="E580" s="90"/>
      <c r="F580" s="90"/>
      <c r="G580" s="90"/>
      <c r="H580" s="90"/>
      <c r="I580" s="90"/>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c r="BB580" s="90"/>
      <c r="BC580" s="90"/>
      <c r="BD580" s="90"/>
      <c r="BE580" s="90"/>
      <c r="BF580" s="90"/>
      <c r="BG580" s="90"/>
      <c r="BH580" s="90"/>
      <c r="BI580" s="90"/>
      <c r="BJ580" s="90"/>
      <c r="BK580" s="90"/>
      <c r="BL580" s="90"/>
      <c r="BM580" s="90"/>
      <c r="BN580" s="90"/>
      <c r="BO580" s="90"/>
      <c r="BP580" s="90"/>
      <c r="BQ580" s="90"/>
      <c r="BR580" s="90"/>
      <c r="BS580" s="90"/>
      <c r="BT580" s="90"/>
      <c r="BU580" s="90"/>
      <c r="BV580" s="90"/>
      <c r="BW580" s="90"/>
      <c r="BX580" s="90"/>
    </row>
    <row r="581" spans="1:76" x14ac:dyDescent="0.25">
      <c r="A581" s="90"/>
      <c r="B581" s="90"/>
      <c r="C581" s="90"/>
      <c r="D581" s="96"/>
      <c r="E581" s="90"/>
      <c r="F581" s="90"/>
      <c r="G581" s="90"/>
      <c r="H581" s="90"/>
      <c r="I581" s="90"/>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c r="BB581" s="90"/>
      <c r="BC581" s="90"/>
      <c r="BD581" s="90"/>
      <c r="BE581" s="90"/>
      <c r="BF581" s="90"/>
      <c r="BG581" s="90"/>
      <c r="BH581" s="90"/>
      <c r="BI581" s="90"/>
      <c r="BJ581" s="90"/>
      <c r="BK581" s="90"/>
      <c r="BL581" s="90"/>
      <c r="BM581" s="90"/>
      <c r="BN581" s="90"/>
      <c r="BO581" s="90"/>
      <c r="BP581" s="90"/>
      <c r="BQ581" s="90"/>
      <c r="BR581" s="90"/>
      <c r="BS581" s="90"/>
      <c r="BT581" s="90"/>
      <c r="BU581" s="90"/>
      <c r="BV581" s="90"/>
      <c r="BW581" s="90"/>
      <c r="BX581" s="90"/>
    </row>
    <row r="582" spans="1:76" x14ac:dyDescent="0.25">
      <c r="A582" s="90"/>
      <c r="B582" s="90"/>
      <c r="C582" s="90"/>
      <c r="D582" s="96"/>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c r="BB582" s="90"/>
      <c r="BC582" s="90"/>
      <c r="BD582" s="90"/>
      <c r="BE582" s="90"/>
      <c r="BF582" s="90"/>
      <c r="BG582" s="90"/>
      <c r="BH582" s="90"/>
      <c r="BI582" s="90"/>
      <c r="BJ582" s="90"/>
      <c r="BK582" s="90"/>
      <c r="BL582" s="90"/>
      <c r="BM582" s="90"/>
      <c r="BN582" s="90"/>
      <c r="BO582" s="90"/>
      <c r="BP582" s="90"/>
      <c r="BQ582" s="90"/>
      <c r="BR582" s="90"/>
      <c r="BS582" s="90"/>
      <c r="BT582" s="90"/>
      <c r="BU582" s="90"/>
      <c r="BV582" s="90"/>
      <c r="BW582" s="90"/>
      <c r="BX582" s="90"/>
    </row>
    <row r="583" spans="1:76" x14ac:dyDescent="0.25">
      <c r="A583" s="90"/>
      <c r="B583" s="90"/>
      <c r="C583" s="90"/>
      <c r="D583" s="96"/>
      <c r="E583" s="90"/>
      <c r="F583" s="90"/>
      <c r="G583" s="90"/>
      <c r="H583" s="90"/>
      <c r="I583" s="90"/>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c r="BB583" s="90"/>
      <c r="BC583" s="90"/>
      <c r="BD583" s="90"/>
      <c r="BE583" s="90"/>
      <c r="BF583" s="90"/>
      <c r="BG583" s="90"/>
      <c r="BH583" s="90"/>
      <c r="BI583" s="90"/>
      <c r="BJ583" s="90"/>
      <c r="BK583" s="90"/>
      <c r="BL583" s="90"/>
      <c r="BM583" s="90"/>
      <c r="BN583" s="90"/>
      <c r="BO583" s="90"/>
      <c r="BP583" s="90"/>
      <c r="BQ583" s="90"/>
      <c r="BR583" s="90"/>
      <c r="BS583" s="90"/>
      <c r="BT583" s="90"/>
      <c r="BU583" s="90"/>
      <c r="BV583" s="90"/>
      <c r="BW583" s="90"/>
      <c r="BX583" s="90"/>
    </row>
    <row r="584" spans="1:76" x14ac:dyDescent="0.25">
      <c r="A584" s="90"/>
      <c r="B584" s="90"/>
      <c r="C584" s="90"/>
      <c r="D584" s="96"/>
      <c r="E584" s="90"/>
      <c r="F584" s="90"/>
      <c r="G584" s="90"/>
      <c r="H584" s="90"/>
      <c r="I584" s="90"/>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c r="BB584" s="90"/>
      <c r="BC584" s="90"/>
      <c r="BD584" s="90"/>
      <c r="BE584" s="90"/>
      <c r="BF584" s="90"/>
      <c r="BG584" s="90"/>
      <c r="BH584" s="90"/>
      <c r="BI584" s="90"/>
      <c r="BJ584" s="90"/>
      <c r="BK584" s="90"/>
      <c r="BL584" s="90"/>
      <c r="BM584" s="90"/>
      <c r="BN584" s="90"/>
      <c r="BO584" s="90"/>
      <c r="BP584" s="90"/>
      <c r="BQ584" s="90"/>
      <c r="BR584" s="90"/>
      <c r="BS584" s="90"/>
      <c r="BT584" s="90"/>
      <c r="BU584" s="90"/>
      <c r="BV584" s="90"/>
      <c r="BW584" s="90"/>
      <c r="BX584" s="90"/>
    </row>
    <row r="585" spans="1:76" x14ac:dyDescent="0.25">
      <c r="A585" s="90"/>
      <c r="B585" s="90"/>
      <c r="C585" s="90"/>
      <c r="D585" s="96"/>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c r="BB585" s="90"/>
      <c r="BC585" s="90"/>
      <c r="BD585" s="90"/>
      <c r="BE585" s="90"/>
      <c r="BF585" s="90"/>
      <c r="BG585" s="90"/>
      <c r="BH585" s="90"/>
      <c r="BI585" s="90"/>
      <c r="BJ585" s="90"/>
      <c r="BK585" s="90"/>
      <c r="BL585" s="90"/>
      <c r="BM585" s="90"/>
      <c r="BN585" s="90"/>
      <c r="BO585" s="90"/>
      <c r="BP585" s="90"/>
      <c r="BQ585" s="90"/>
      <c r="BR585" s="90"/>
      <c r="BS585" s="90"/>
      <c r="BT585" s="90"/>
      <c r="BU585" s="90"/>
      <c r="BV585" s="90"/>
      <c r="BW585" s="90"/>
      <c r="BX585" s="90"/>
    </row>
    <row r="586" spans="1:76" x14ac:dyDescent="0.25">
      <c r="A586" s="90"/>
      <c r="B586" s="90"/>
      <c r="C586" s="90"/>
      <c r="D586" s="96"/>
      <c r="E586" s="90"/>
      <c r="F586" s="90"/>
      <c r="G586" s="90"/>
      <c r="H586" s="90"/>
      <c r="I586" s="90"/>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c r="BB586" s="90"/>
      <c r="BC586" s="90"/>
      <c r="BD586" s="90"/>
      <c r="BE586" s="90"/>
      <c r="BF586" s="90"/>
      <c r="BG586" s="90"/>
      <c r="BH586" s="90"/>
      <c r="BI586" s="90"/>
      <c r="BJ586" s="90"/>
      <c r="BK586" s="90"/>
      <c r="BL586" s="90"/>
      <c r="BM586" s="90"/>
      <c r="BN586" s="90"/>
      <c r="BO586" s="90"/>
      <c r="BP586" s="90"/>
      <c r="BQ586" s="90"/>
      <c r="BR586" s="90"/>
      <c r="BS586" s="90"/>
      <c r="BT586" s="90"/>
      <c r="BU586" s="90"/>
      <c r="BV586" s="90"/>
      <c r="BW586" s="90"/>
      <c r="BX586" s="90"/>
    </row>
    <row r="587" spans="1:76" x14ac:dyDescent="0.25">
      <c r="A587" s="90"/>
      <c r="B587" s="90"/>
      <c r="C587" s="90"/>
      <c r="D587" s="96"/>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c r="BB587" s="90"/>
      <c r="BC587" s="90"/>
      <c r="BD587" s="90"/>
      <c r="BE587" s="90"/>
      <c r="BF587" s="90"/>
      <c r="BG587" s="90"/>
      <c r="BH587" s="90"/>
      <c r="BI587" s="90"/>
      <c r="BJ587" s="90"/>
      <c r="BK587" s="90"/>
      <c r="BL587" s="90"/>
      <c r="BM587" s="90"/>
      <c r="BN587" s="90"/>
      <c r="BO587" s="90"/>
      <c r="BP587" s="90"/>
      <c r="BQ587" s="90"/>
      <c r="BR587" s="90"/>
      <c r="BS587" s="90"/>
      <c r="BT587" s="90"/>
      <c r="BU587" s="90"/>
      <c r="BV587" s="90"/>
      <c r="BW587" s="90"/>
      <c r="BX587" s="90"/>
    </row>
    <row r="588" spans="1:76" x14ac:dyDescent="0.25">
      <c r="A588" s="90"/>
      <c r="B588" s="90"/>
      <c r="C588" s="90"/>
      <c r="D588" s="96"/>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c r="BB588" s="90"/>
      <c r="BC588" s="90"/>
      <c r="BD588" s="90"/>
      <c r="BE588" s="90"/>
      <c r="BF588" s="90"/>
      <c r="BG588" s="90"/>
      <c r="BH588" s="90"/>
      <c r="BI588" s="90"/>
      <c r="BJ588" s="90"/>
      <c r="BK588" s="90"/>
      <c r="BL588" s="90"/>
      <c r="BM588" s="90"/>
      <c r="BN588" s="90"/>
      <c r="BO588" s="90"/>
      <c r="BP588" s="90"/>
      <c r="BQ588" s="90"/>
      <c r="BR588" s="90"/>
      <c r="BS588" s="90"/>
      <c r="BT588" s="90"/>
      <c r="BU588" s="90"/>
      <c r="BV588" s="90"/>
      <c r="BW588" s="90"/>
      <c r="BX588" s="90"/>
    </row>
    <row r="589" spans="1:76" x14ac:dyDescent="0.25">
      <c r="A589" s="90"/>
      <c r="B589" s="90"/>
      <c r="C589" s="90"/>
      <c r="D589" s="96"/>
      <c r="E589" s="90"/>
      <c r="F589" s="90"/>
      <c r="G589" s="90"/>
      <c r="H589" s="90"/>
      <c r="I589" s="90"/>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c r="BB589" s="90"/>
      <c r="BC589" s="90"/>
      <c r="BD589" s="90"/>
      <c r="BE589" s="90"/>
      <c r="BF589" s="90"/>
      <c r="BG589" s="90"/>
      <c r="BH589" s="90"/>
      <c r="BI589" s="90"/>
      <c r="BJ589" s="90"/>
      <c r="BK589" s="90"/>
      <c r="BL589" s="90"/>
      <c r="BM589" s="90"/>
      <c r="BN589" s="90"/>
      <c r="BO589" s="90"/>
      <c r="BP589" s="90"/>
      <c r="BQ589" s="90"/>
      <c r="BR589" s="90"/>
      <c r="BS589" s="90"/>
      <c r="BT589" s="90"/>
      <c r="BU589" s="90"/>
      <c r="BV589" s="90"/>
      <c r="BW589" s="90"/>
      <c r="BX589" s="90"/>
    </row>
    <row r="590" spans="1:76" x14ac:dyDescent="0.25">
      <c r="A590" s="90"/>
      <c r="B590" s="90"/>
      <c r="C590" s="90"/>
      <c r="D590" s="96"/>
      <c r="E590" s="9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c r="BB590" s="90"/>
      <c r="BC590" s="90"/>
      <c r="BD590" s="90"/>
      <c r="BE590" s="90"/>
      <c r="BF590" s="90"/>
      <c r="BG590" s="90"/>
      <c r="BH590" s="90"/>
      <c r="BI590" s="90"/>
      <c r="BJ590" s="90"/>
      <c r="BK590" s="90"/>
      <c r="BL590" s="90"/>
      <c r="BM590" s="90"/>
      <c r="BN590" s="90"/>
      <c r="BO590" s="90"/>
      <c r="BP590" s="90"/>
      <c r="BQ590" s="90"/>
      <c r="BR590" s="90"/>
      <c r="BS590" s="90"/>
      <c r="BT590" s="90"/>
      <c r="BU590" s="90"/>
      <c r="BV590" s="90"/>
      <c r="BW590" s="90"/>
      <c r="BX590" s="90"/>
    </row>
    <row r="591" spans="1:76" x14ac:dyDescent="0.25">
      <c r="A591" s="90"/>
      <c r="B591" s="90"/>
      <c r="C591" s="90"/>
      <c r="D591" s="96"/>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c r="BB591" s="90"/>
      <c r="BC591" s="90"/>
      <c r="BD591" s="90"/>
      <c r="BE591" s="90"/>
      <c r="BF591" s="90"/>
      <c r="BG591" s="90"/>
      <c r="BH591" s="90"/>
      <c r="BI591" s="90"/>
      <c r="BJ591" s="90"/>
      <c r="BK591" s="90"/>
      <c r="BL591" s="90"/>
      <c r="BM591" s="90"/>
      <c r="BN591" s="90"/>
      <c r="BO591" s="90"/>
      <c r="BP591" s="90"/>
      <c r="BQ591" s="90"/>
      <c r="BR591" s="90"/>
      <c r="BS591" s="90"/>
      <c r="BT591" s="90"/>
      <c r="BU591" s="90"/>
      <c r="BV591" s="90"/>
      <c r="BW591" s="90"/>
      <c r="BX591" s="90"/>
    </row>
    <row r="592" spans="1:76" x14ac:dyDescent="0.25">
      <c r="A592" s="90"/>
      <c r="B592" s="90"/>
      <c r="C592" s="90"/>
      <c r="D592" s="96"/>
      <c r="E592" s="90"/>
      <c r="F592" s="90"/>
      <c r="G592" s="90"/>
      <c r="H592" s="90"/>
      <c r="I592" s="90"/>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c r="BB592" s="90"/>
      <c r="BC592" s="90"/>
      <c r="BD592" s="90"/>
      <c r="BE592" s="90"/>
      <c r="BF592" s="90"/>
      <c r="BG592" s="90"/>
      <c r="BH592" s="90"/>
      <c r="BI592" s="90"/>
      <c r="BJ592" s="90"/>
      <c r="BK592" s="90"/>
      <c r="BL592" s="90"/>
      <c r="BM592" s="90"/>
      <c r="BN592" s="90"/>
      <c r="BO592" s="90"/>
      <c r="BP592" s="90"/>
      <c r="BQ592" s="90"/>
      <c r="BR592" s="90"/>
      <c r="BS592" s="90"/>
      <c r="BT592" s="90"/>
      <c r="BU592" s="90"/>
      <c r="BV592" s="90"/>
      <c r="BW592" s="90"/>
      <c r="BX592" s="90"/>
    </row>
    <row r="593" spans="1:76" x14ac:dyDescent="0.25">
      <c r="A593" s="90"/>
      <c r="B593" s="90"/>
      <c r="C593" s="90"/>
      <c r="D593" s="96"/>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c r="BB593" s="90"/>
      <c r="BC593" s="90"/>
      <c r="BD593" s="90"/>
      <c r="BE593" s="90"/>
      <c r="BF593" s="90"/>
      <c r="BG593" s="90"/>
      <c r="BH593" s="90"/>
      <c r="BI593" s="90"/>
      <c r="BJ593" s="90"/>
      <c r="BK593" s="90"/>
      <c r="BL593" s="90"/>
      <c r="BM593" s="90"/>
      <c r="BN593" s="90"/>
      <c r="BO593" s="90"/>
      <c r="BP593" s="90"/>
      <c r="BQ593" s="90"/>
      <c r="BR593" s="90"/>
      <c r="BS593" s="90"/>
      <c r="BT593" s="90"/>
      <c r="BU593" s="90"/>
      <c r="BV593" s="90"/>
      <c r="BW593" s="90"/>
      <c r="BX593" s="90"/>
    </row>
    <row r="594" spans="1:76" x14ac:dyDescent="0.25">
      <c r="A594" s="90"/>
      <c r="B594" s="90"/>
      <c r="C594" s="90"/>
      <c r="D594" s="96"/>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c r="BB594" s="90"/>
      <c r="BC594" s="90"/>
      <c r="BD594" s="90"/>
      <c r="BE594" s="90"/>
      <c r="BF594" s="90"/>
      <c r="BG594" s="90"/>
      <c r="BH594" s="90"/>
      <c r="BI594" s="90"/>
      <c r="BJ594" s="90"/>
      <c r="BK594" s="90"/>
      <c r="BL594" s="90"/>
      <c r="BM594" s="90"/>
      <c r="BN594" s="90"/>
      <c r="BO594" s="90"/>
      <c r="BP594" s="90"/>
      <c r="BQ594" s="90"/>
      <c r="BR594" s="90"/>
      <c r="BS594" s="90"/>
      <c r="BT594" s="90"/>
      <c r="BU594" s="90"/>
      <c r="BV594" s="90"/>
      <c r="BW594" s="90"/>
      <c r="BX594" s="90"/>
    </row>
    <row r="595" spans="1:76" x14ac:dyDescent="0.25">
      <c r="A595" s="90"/>
      <c r="B595" s="90"/>
      <c r="C595" s="90"/>
      <c r="D595" s="96"/>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c r="BB595" s="90"/>
      <c r="BC595" s="90"/>
      <c r="BD595" s="90"/>
      <c r="BE595" s="90"/>
      <c r="BF595" s="90"/>
      <c r="BG595" s="90"/>
      <c r="BH595" s="90"/>
      <c r="BI595" s="90"/>
      <c r="BJ595" s="90"/>
      <c r="BK595" s="90"/>
      <c r="BL595" s="90"/>
      <c r="BM595" s="90"/>
      <c r="BN595" s="90"/>
      <c r="BO595" s="90"/>
      <c r="BP595" s="90"/>
      <c r="BQ595" s="90"/>
      <c r="BR595" s="90"/>
      <c r="BS595" s="90"/>
      <c r="BT595" s="90"/>
      <c r="BU595" s="90"/>
      <c r="BV595" s="90"/>
      <c r="BW595" s="90"/>
      <c r="BX595" s="90"/>
    </row>
    <row r="596" spans="1:76" x14ac:dyDescent="0.25">
      <c r="A596" s="90"/>
      <c r="B596" s="90"/>
      <c r="C596" s="90"/>
      <c r="D596" s="96"/>
      <c r="E596" s="90"/>
      <c r="F596" s="90"/>
      <c r="G596" s="90"/>
      <c r="H596" s="90"/>
      <c r="I596" s="90"/>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c r="BB596" s="90"/>
      <c r="BC596" s="90"/>
      <c r="BD596" s="90"/>
      <c r="BE596" s="90"/>
      <c r="BF596" s="90"/>
      <c r="BG596" s="90"/>
      <c r="BH596" s="90"/>
      <c r="BI596" s="90"/>
      <c r="BJ596" s="90"/>
      <c r="BK596" s="90"/>
      <c r="BL596" s="90"/>
      <c r="BM596" s="90"/>
      <c r="BN596" s="90"/>
      <c r="BO596" s="90"/>
      <c r="BP596" s="90"/>
      <c r="BQ596" s="90"/>
      <c r="BR596" s="90"/>
      <c r="BS596" s="90"/>
      <c r="BT596" s="90"/>
      <c r="BU596" s="90"/>
      <c r="BV596" s="90"/>
      <c r="BW596" s="90"/>
      <c r="BX596" s="90"/>
    </row>
    <row r="597" spans="1:76" x14ac:dyDescent="0.25">
      <c r="A597" s="90"/>
      <c r="B597" s="90"/>
      <c r="C597" s="90"/>
      <c r="D597" s="96"/>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c r="BB597" s="90"/>
      <c r="BC597" s="90"/>
      <c r="BD597" s="90"/>
      <c r="BE597" s="90"/>
      <c r="BF597" s="90"/>
      <c r="BG597" s="90"/>
      <c r="BH597" s="90"/>
      <c r="BI597" s="90"/>
      <c r="BJ597" s="90"/>
      <c r="BK597" s="90"/>
      <c r="BL597" s="90"/>
      <c r="BM597" s="90"/>
      <c r="BN597" s="90"/>
      <c r="BO597" s="90"/>
      <c r="BP597" s="90"/>
      <c r="BQ597" s="90"/>
      <c r="BR597" s="90"/>
      <c r="BS597" s="90"/>
      <c r="BT597" s="90"/>
      <c r="BU597" s="90"/>
      <c r="BV597" s="90"/>
      <c r="BW597" s="90"/>
      <c r="BX597" s="90"/>
    </row>
    <row r="598" spans="1:76" x14ac:dyDescent="0.25">
      <c r="A598" s="90"/>
      <c r="B598" s="90"/>
      <c r="C598" s="90"/>
      <c r="D598" s="96"/>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c r="BB598" s="90"/>
      <c r="BC598" s="90"/>
      <c r="BD598" s="90"/>
      <c r="BE598" s="90"/>
      <c r="BF598" s="90"/>
      <c r="BG598" s="90"/>
      <c r="BH598" s="90"/>
      <c r="BI598" s="90"/>
      <c r="BJ598" s="90"/>
      <c r="BK598" s="90"/>
      <c r="BL598" s="90"/>
      <c r="BM598" s="90"/>
      <c r="BN598" s="90"/>
      <c r="BO598" s="90"/>
      <c r="BP598" s="90"/>
      <c r="BQ598" s="90"/>
      <c r="BR598" s="90"/>
      <c r="BS598" s="90"/>
      <c r="BT598" s="90"/>
      <c r="BU598" s="90"/>
      <c r="BV598" s="90"/>
      <c r="BW598" s="90"/>
      <c r="BX598" s="90"/>
    </row>
    <row r="599" spans="1:76" x14ac:dyDescent="0.25">
      <c r="A599" s="90"/>
      <c r="B599" s="90"/>
      <c r="C599" s="90"/>
      <c r="D599" s="96"/>
      <c r="E599" s="90"/>
      <c r="F599" s="90"/>
      <c r="G599" s="90"/>
      <c r="H599" s="90"/>
      <c r="I599" s="90"/>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c r="BB599" s="90"/>
      <c r="BC599" s="90"/>
      <c r="BD599" s="90"/>
      <c r="BE599" s="90"/>
      <c r="BF599" s="90"/>
      <c r="BG599" s="90"/>
      <c r="BH599" s="90"/>
      <c r="BI599" s="90"/>
      <c r="BJ599" s="90"/>
      <c r="BK599" s="90"/>
      <c r="BL599" s="90"/>
      <c r="BM599" s="90"/>
      <c r="BN599" s="90"/>
      <c r="BO599" s="90"/>
      <c r="BP599" s="90"/>
      <c r="BQ599" s="90"/>
      <c r="BR599" s="90"/>
      <c r="BS599" s="90"/>
      <c r="BT599" s="90"/>
      <c r="BU599" s="90"/>
      <c r="BV599" s="90"/>
      <c r="BW599" s="90"/>
      <c r="BX599" s="90"/>
    </row>
    <row r="600" spans="1:76" x14ac:dyDescent="0.25">
      <c r="A600" s="90"/>
      <c r="B600" s="90"/>
      <c r="C600" s="90"/>
      <c r="D600" s="96"/>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c r="BB600" s="90"/>
      <c r="BC600" s="90"/>
      <c r="BD600" s="90"/>
      <c r="BE600" s="90"/>
      <c r="BF600" s="90"/>
      <c r="BG600" s="90"/>
      <c r="BH600" s="90"/>
      <c r="BI600" s="90"/>
      <c r="BJ600" s="90"/>
      <c r="BK600" s="90"/>
      <c r="BL600" s="90"/>
      <c r="BM600" s="90"/>
      <c r="BN600" s="90"/>
      <c r="BO600" s="90"/>
      <c r="BP600" s="90"/>
      <c r="BQ600" s="90"/>
      <c r="BR600" s="90"/>
      <c r="BS600" s="90"/>
      <c r="BT600" s="90"/>
      <c r="BU600" s="90"/>
      <c r="BV600" s="90"/>
      <c r="BW600" s="90"/>
      <c r="BX600" s="90"/>
    </row>
    <row r="601" spans="1:76" x14ac:dyDescent="0.25">
      <c r="A601" s="90"/>
      <c r="B601" s="90"/>
      <c r="C601" s="90"/>
      <c r="D601" s="96"/>
      <c r="E601" s="90"/>
      <c r="F601" s="90"/>
      <c r="G601" s="90"/>
      <c r="H601" s="90"/>
      <c r="I601" s="90"/>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c r="BB601" s="90"/>
      <c r="BC601" s="90"/>
      <c r="BD601" s="90"/>
      <c r="BE601" s="90"/>
      <c r="BF601" s="90"/>
      <c r="BG601" s="90"/>
      <c r="BH601" s="90"/>
      <c r="BI601" s="90"/>
      <c r="BJ601" s="90"/>
      <c r="BK601" s="90"/>
      <c r="BL601" s="90"/>
      <c r="BM601" s="90"/>
      <c r="BN601" s="90"/>
      <c r="BO601" s="90"/>
      <c r="BP601" s="90"/>
      <c r="BQ601" s="90"/>
      <c r="BR601" s="90"/>
      <c r="BS601" s="90"/>
      <c r="BT601" s="90"/>
      <c r="BU601" s="90"/>
      <c r="BV601" s="90"/>
      <c r="BW601" s="90"/>
      <c r="BX601" s="90"/>
    </row>
    <row r="602" spans="1:76" x14ac:dyDescent="0.25">
      <c r="A602" s="90"/>
      <c r="B602" s="90"/>
      <c r="C602" s="90"/>
      <c r="D602" s="96"/>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c r="BB602" s="90"/>
      <c r="BC602" s="90"/>
      <c r="BD602" s="90"/>
      <c r="BE602" s="90"/>
      <c r="BF602" s="90"/>
      <c r="BG602" s="90"/>
      <c r="BH602" s="90"/>
      <c r="BI602" s="90"/>
      <c r="BJ602" s="90"/>
      <c r="BK602" s="90"/>
      <c r="BL602" s="90"/>
      <c r="BM602" s="90"/>
      <c r="BN602" s="90"/>
      <c r="BO602" s="90"/>
      <c r="BP602" s="90"/>
      <c r="BQ602" s="90"/>
      <c r="BR602" s="90"/>
      <c r="BS602" s="90"/>
      <c r="BT602" s="90"/>
      <c r="BU602" s="90"/>
      <c r="BV602" s="90"/>
      <c r="BW602" s="90"/>
      <c r="BX602" s="90"/>
    </row>
    <row r="603" spans="1:76" x14ac:dyDescent="0.25">
      <c r="A603" s="90"/>
      <c r="B603" s="90"/>
      <c r="C603" s="90"/>
      <c r="D603" s="96"/>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c r="BB603" s="90"/>
      <c r="BC603" s="90"/>
      <c r="BD603" s="90"/>
      <c r="BE603" s="90"/>
      <c r="BF603" s="90"/>
      <c r="BG603" s="90"/>
      <c r="BH603" s="90"/>
      <c r="BI603" s="90"/>
      <c r="BJ603" s="90"/>
      <c r="BK603" s="90"/>
      <c r="BL603" s="90"/>
      <c r="BM603" s="90"/>
      <c r="BN603" s="90"/>
      <c r="BO603" s="90"/>
      <c r="BP603" s="90"/>
      <c r="BQ603" s="90"/>
      <c r="BR603" s="90"/>
      <c r="BS603" s="90"/>
      <c r="BT603" s="90"/>
      <c r="BU603" s="90"/>
      <c r="BV603" s="90"/>
      <c r="BW603" s="90"/>
      <c r="BX603" s="90"/>
    </row>
    <row r="604" spans="1:76" x14ac:dyDescent="0.25">
      <c r="A604" s="90"/>
      <c r="B604" s="90"/>
      <c r="C604" s="90"/>
      <c r="D604" s="96"/>
      <c r="E604" s="90"/>
      <c r="F604" s="90"/>
      <c r="G604" s="90"/>
      <c r="H604" s="90"/>
      <c r="I604" s="90"/>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c r="BB604" s="90"/>
      <c r="BC604" s="90"/>
      <c r="BD604" s="90"/>
      <c r="BE604" s="90"/>
      <c r="BF604" s="90"/>
      <c r="BG604" s="90"/>
      <c r="BH604" s="90"/>
      <c r="BI604" s="90"/>
      <c r="BJ604" s="90"/>
      <c r="BK604" s="90"/>
      <c r="BL604" s="90"/>
      <c r="BM604" s="90"/>
      <c r="BN604" s="90"/>
      <c r="BO604" s="90"/>
      <c r="BP604" s="90"/>
      <c r="BQ604" s="90"/>
      <c r="BR604" s="90"/>
      <c r="BS604" s="90"/>
      <c r="BT604" s="90"/>
      <c r="BU604" s="90"/>
      <c r="BV604" s="90"/>
      <c r="BW604" s="90"/>
      <c r="BX604" s="90"/>
    </row>
    <row r="605" spans="1:76" x14ac:dyDescent="0.25">
      <c r="A605" s="90"/>
      <c r="B605" s="90"/>
      <c r="C605" s="90"/>
      <c r="D605" s="96"/>
      <c r="E605" s="90"/>
      <c r="F605" s="90"/>
      <c r="G605" s="90"/>
      <c r="H605" s="90"/>
      <c r="I605" s="90"/>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c r="BB605" s="90"/>
      <c r="BC605" s="90"/>
      <c r="BD605" s="90"/>
      <c r="BE605" s="90"/>
      <c r="BF605" s="90"/>
      <c r="BG605" s="90"/>
      <c r="BH605" s="90"/>
      <c r="BI605" s="90"/>
      <c r="BJ605" s="90"/>
      <c r="BK605" s="90"/>
      <c r="BL605" s="90"/>
      <c r="BM605" s="90"/>
      <c r="BN605" s="90"/>
      <c r="BO605" s="90"/>
      <c r="BP605" s="90"/>
      <c r="BQ605" s="90"/>
      <c r="BR605" s="90"/>
      <c r="BS605" s="90"/>
      <c r="BT605" s="90"/>
      <c r="BU605" s="90"/>
      <c r="BV605" s="90"/>
      <c r="BW605" s="90"/>
      <c r="BX605" s="90"/>
    </row>
    <row r="606" spans="1:76" x14ac:dyDescent="0.25">
      <c r="A606" s="90"/>
      <c r="B606" s="90"/>
      <c r="C606" s="90"/>
      <c r="D606" s="96"/>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c r="BB606" s="90"/>
      <c r="BC606" s="90"/>
      <c r="BD606" s="90"/>
      <c r="BE606" s="90"/>
      <c r="BF606" s="90"/>
      <c r="BG606" s="90"/>
      <c r="BH606" s="90"/>
      <c r="BI606" s="90"/>
      <c r="BJ606" s="90"/>
      <c r="BK606" s="90"/>
      <c r="BL606" s="90"/>
      <c r="BM606" s="90"/>
      <c r="BN606" s="90"/>
      <c r="BO606" s="90"/>
      <c r="BP606" s="90"/>
      <c r="BQ606" s="90"/>
      <c r="BR606" s="90"/>
      <c r="BS606" s="90"/>
      <c r="BT606" s="90"/>
      <c r="BU606" s="90"/>
      <c r="BV606" s="90"/>
      <c r="BW606" s="90"/>
      <c r="BX606" s="90"/>
    </row>
    <row r="607" spans="1:76" x14ac:dyDescent="0.25">
      <c r="A607" s="90"/>
      <c r="B607" s="90"/>
      <c r="C607" s="90"/>
      <c r="D607" s="96"/>
      <c r="E607" s="90"/>
      <c r="F607" s="90"/>
      <c r="G607" s="90"/>
      <c r="H607" s="90"/>
      <c r="I607" s="90"/>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c r="BB607" s="90"/>
      <c r="BC607" s="90"/>
      <c r="BD607" s="90"/>
      <c r="BE607" s="90"/>
      <c r="BF607" s="90"/>
      <c r="BG607" s="90"/>
      <c r="BH607" s="90"/>
      <c r="BI607" s="90"/>
      <c r="BJ607" s="90"/>
      <c r="BK607" s="90"/>
      <c r="BL607" s="90"/>
      <c r="BM607" s="90"/>
      <c r="BN607" s="90"/>
      <c r="BO607" s="90"/>
      <c r="BP607" s="90"/>
      <c r="BQ607" s="90"/>
      <c r="BR607" s="90"/>
      <c r="BS607" s="90"/>
      <c r="BT607" s="90"/>
      <c r="BU607" s="90"/>
      <c r="BV607" s="90"/>
      <c r="BW607" s="90"/>
      <c r="BX607" s="90"/>
    </row>
    <row r="608" spans="1:76" x14ac:dyDescent="0.25">
      <c r="A608" s="90"/>
      <c r="B608" s="90"/>
      <c r="C608" s="90"/>
      <c r="D608" s="96"/>
      <c r="E608" s="9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c r="BB608" s="90"/>
      <c r="BC608" s="90"/>
      <c r="BD608" s="90"/>
      <c r="BE608" s="90"/>
      <c r="BF608" s="90"/>
      <c r="BG608" s="90"/>
      <c r="BH608" s="90"/>
      <c r="BI608" s="90"/>
      <c r="BJ608" s="90"/>
      <c r="BK608" s="90"/>
      <c r="BL608" s="90"/>
      <c r="BM608" s="90"/>
      <c r="BN608" s="90"/>
      <c r="BO608" s="90"/>
      <c r="BP608" s="90"/>
      <c r="BQ608" s="90"/>
      <c r="BR608" s="90"/>
      <c r="BS608" s="90"/>
      <c r="BT608" s="90"/>
      <c r="BU608" s="90"/>
      <c r="BV608" s="90"/>
      <c r="BW608" s="90"/>
      <c r="BX608" s="90"/>
    </row>
    <row r="609" spans="1:76" x14ac:dyDescent="0.25">
      <c r="A609" s="90"/>
      <c r="B609" s="90"/>
      <c r="C609" s="90"/>
      <c r="D609" s="96"/>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c r="BB609" s="90"/>
      <c r="BC609" s="90"/>
      <c r="BD609" s="90"/>
      <c r="BE609" s="90"/>
      <c r="BF609" s="90"/>
      <c r="BG609" s="90"/>
      <c r="BH609" s="90"/>
      <c r="BI609" s="90"/>
      <c r="BJ609" s="90"/>
      <c r="BK609" s="90"/>
      <c r="BL609" s="90"/>
      <c r="BM609" s="90"/>
      <c r="BN609" s="90"/>
      <c r="BO609" s="90"/>
      <c r="BP609" s="90"/>
      <c r="BQ609" s="90"/>
      <c r="BR609" s="90"/>
      <c r="BS609" s="90"/>
      <c r="BT609" s="90"/>
      <c r="BU609" s="90"/>
      <c r="BV609" s="90"/>
      <c r="BW609" s="90"/>
      <c r="BX609" s="90"/>
    </row>
    <row r="610" spans="1:76" x14ac:dyDescent="0.25">
      <c r="A610" s="90"/>
      <c r="B610" s="90"/>
      <c r="C610" s="90"/>
      <c r="D610" s="96"/>
      <c r="E610" s="90"/>
      <c r="F610" s="90"/>
      <c r="G610" s="90"/>
      <c r="H610" s="90"/>
      <c r="I610" s="90"/>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c r="BB610" s="90"/>
      <c r="BC610" s="90"/>
      <c r="BD610" s="90"/>
      <c r="BE610" s="90"/>
      <c r="BF610" s="90"/>
      <c r="BG610" s="90"/>
      <c r="BH610" s="90"/>
      <c r="BI610" s="90"/>
      <c r="BJ610" s="90"/>
      <c r="BK610" s="90"/>
      <c r="BL610" s="90"/>
      <c r="BM610" s="90"/>
      <c r="BN610" s="90"/>
      <c r="BO610" s="90"/>
      <c r="BP610" s="90"/>
      <c r="BQ610" s="90"/>
      <c r="BR610" s="90"/>
      <c r="BS610" s="90"/>
      <c r="BT610" s="90"/>
      <c r="BU610" s="90"/>
      <c r="BV610" s="90"/>
      <c r="BW610" s="90"/>
      <c r="BX610" s="90"/>
    </row>
    <row r="611" spans="1:76" x14ac:dyDescent="0.25">
      <c r="A611" s="90"/>
      <c r="B611" s="90"/>
      <c r="C611" s="90"/>
      <c r="D611" s="96"/>
      <c r="E611" s="90"/>
      <c r="F611" s="90"/>
      <c r="G611" s="90"/>
      <c r="H611" s="90"/>
      <c r="I611" s="90"/>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c r="BB611" s="90"/>
      <c r="BC611" s="90"/>
      <c r="BD611" s="90"/>
      <c r="BE611" s="90"/>
      <c r="BF611" s="90"/>
      <c r="BG611" s="90"/>
      <c r="BH611" s="90"/>
      <c r="BI611" s="90"/>
      <c r="BJ611" s="90"/>
      <c r="BK611" s="90"/>
      <c r="BL611" s="90"/>
      <c r="BM611" s="90"/>
      <c r="BN611" s="90"/>
      <c r="BO611" s="90"/>
      <c r="BP611" s="90"/>
      <c r="BQ611" s="90"/>
      <c r="BR611" s="90"/>
      <c r="BS611" s="90"/>
      <c r="BT611" s="90"/>
      <c r="BU611" s="90"/>
      <c r="BV611" s="90"/>
      <c r="BW611" s="90"/>
      <c r="BX611" s="90"/>
    </row>
    <row r="612" spans="1:76" x14ac:dyDescent="0.25">
      <c r="A612" s="90"/>
      <c r="B612" s="90"/>
      <c r="C612" s="90"/>
      <c r="D612" s="96"/>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c r="BB612" s="90"/>
      <c r="BC612" s="90"/>
      <c r="BD612" s="90"/>
      <c r="BE612" s="90"/>
      <c r="BF612" s="90"/>
      <c r="BG612" s="90"/>
      <c r="BH612" s="90"/>
      <c r="BI612" s="90"/>
      <c r="BJ612" s="90"/>
      <c r="BK612" s="90"/>
      <c r="BL612" s="90"/>
      <c r="BM612" s="90"/>
      <c r="BN612" s="90"/>
      <c r="BO612" s="90"/>
      <c r="BP612" s="90"/>
      <c r="BQ612" s="90"/>
      <c r="BR612" s="90"/>
      <c r="BS612" s="90"/>
      <c r="BT612" s="90"/>
      <c r="BU612" s="90"/>
      <c r="BV612" s="90"/>
      <c r="BW612" s="90"/>
      <c r="BX612" s="90"/>
    </row>
    <row r="613" spans="1:76" x14ac:dyDescent="0.25">
      <c r="B613" s="90"/>
      <c r="C613" s="90"/>
      <c r="D613" s="96"/>
      <c r="E613" s="90"/>
      <c r="F613" s="90"/>
      <c r="G613" s="90"/>
      <c r="H613" s="90"/>
      <c r="I613" s="90"/>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c r="BB613" s="90"/>
      <c r="BC613" s="90"/>
      <c r="BD613" s="90"/>
      <c r="BE613" s="90"/>
      <c r="BF613" s="90"/>
      <c r="BG613" s="90"/>
      <c r="BH613" s="90"/>
      <c r="BI613" s="90"/>
      <c r="BJ613" s="90"/>
      <c r="BK613" s="90"/>
      <c r="BL613" s="90"/>
      <c r="BM613" s="90"/>
      <c r="BN613" s="90"/>
      <c r="BO613" s="90"/>
      <c r="BP613" s="90"/>
      <c r="BQ613" s="90"/>
      <c r="BR613" s="90"/>
      <c r="BS613" s="90"/>
      <c r="BT613" s="90"/>
      <c r="BU613" s="90"/>
      <c r="BV613" s="90"/>
      <c r="BW613" s="90"/>
      <c r="BX613" s="90"/>
    </row>
    <row r="614" spans="1:76" x14ac:dyDescent="0.25">
      <c r="B614" s="90"/>
      <c r="C614" s="90"/>
      <c r="D614" s="96"/>
      <c r="E614" s="90"/>
      <c r="F614" s="90"/>
      <c r="G614" s="90"/>
      <c r="H614" s="90"/>
      <c r="I614" s="90"/>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c r="BB614" s="90"/>
      <c r="BC614" s="90"/>
      <c r="BD614" s="90"/>
      <c r="BE614" s="90"/>
      <c r="BF614" s="90"/>
      <c r="BG614" s="90"/>
      <c r="BH614" s="90"/>
      <c r="BI614" s="90"/>
      <c r="BJ614" s="90"/>
      <c r="BK614" s="90"/>
      <c r="BL614" s="90"/>
      <c r="BM614" s="90"/>
      <c r="BN614" s="90"/>
      <c r="BO614" s="90"/>
      <c r="BP614" s="90"/>
      <c r="BQ614" s="90"/>
      <c r="BR614" s="90"/>
      <c r="BS614" s="90"/>
      <c r="BT614" s="90"/>
      <c r="BU614" s="90"/>
      <c r="BV614" s="90"/>
      <c r="BW614" s="90"/>
      <c r="BX614" s="90"/>
    </row>
    <row r="615" spans="1:76" x14ac:dyDescent="0.25">
      <c r="B615" s="90"/>
      <c r="C615" s="90"/>
      <c r="D615" s="96"/>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c r="BB615" s="90"/>
      <c r="BC615" s="90"/>
      <c r="BD615" s="90"/>
      <c r="BE615" s="90"/>
      <c r="BF615" s="90"/>
      <c r="BG615" s="90"/>
      <c r="BH615" s="90"/>
      <c r="BI615" s="90"/>
      <c r="BJ615" s="90"/>
      <c r="BK615" s="90"/>
      <c r="BL615" s="90"/>
      <c r="BM615" s="90"/>
      <c r="BN615" s="90"/>
      <c r="BO615" s="90"/>
      <c r="BP615" s="90"/>
      <c r="BQ615" s="90"/>
      <c r="BR615" s="90"/>
      <c r="BS615" s="90"/>
      <c r="BT615" s="90"/>
      <c r="BU615" s="90"/>
      <c r="BV615" s="90"/>
      <c r="BW615" s="90"/>
      <c r="BX615" s="90"/>
    </row>
    <row r="616" spans="1:76" x14ac:dyDescent="0.25">
      <c r="B616" s="90"/>
      <c r="C616" s="90"/>
      <c r="D616" s="96"/>
      <c r="E616" s="90"/>
      <c r="F616" s="90"/>
      <c r="G616" s="90"/>
      <c r="H616" s="90"/>
      <c r="I616" s="90"/>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c r="BB616" s="90"/>
      <c r="BC616" s="90"/>
      <c r="BD616" s="90"/>
      <c r="BE616" s="90"/>
      <c r="BF616" s="90"/>
      <c r="BG616" s="90"/>
      <c r="BH616" s="90"/>
      <c r="BI616" s="90"/>
      <c r="BJ616" s="90"/>
      <c r="BK616" s="90"/>
      <c r="BL616" s="90"/>
      <c r="BM616" s="90"/>
      <c r="BN616" s="90"/>
      <c r="BO616" s="90"/>
      <c r="BP616" s="90"/>
      <c r="BQ616" s="90"/>
      <c r="BR616" s="90"/>
      <c r="BS616" s="90"/>
      <c r="BT616" s="90"/>
      <c r="BU616" s="90"/>
      <c r="BV616" s="90"/>
      <c r="BW616" s="90"/>
      <c r="BX616" s="90"/>
    </row>
    <row r="617" spans="1:76" x14ac:dyDescent="0.25">
      <c r="B617" s="90"/>
      <c r="C617" s="90"/>
      <c r="D617" s="96"/>
      <c r="E617" s="90"/>
      <c r="F617" s="90"/>
      <c r="G617" s="90"/>
      <c r="H617" s="90"/>
      <c r="I617" s="90"/>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c r="BB617" s="90"/>
      <c r="BC617" s="90"/>
      <c r="BD617" s="90"/>
      <c r="BE617" s="90"/>
      <c r="BF617" s="90"/>
      <c r="BG617" s="90"/>
      <c r="BH617" s="90"/>
      <c r="BI617" s="90"/>
      <c r="BJ617" s="90"/>
      <c r="BK617" s="90"/>
      <c r="BL617" s="90"/>
      <c r="BM617" s="90"/>
      <c r="BN617" s="90"/>
      <c r="BO617" s="90"/>
      <c r="BP617" s="90"/>
      <c r="BQ617" s="90"/>
      <c r="BR617" s="90"/>
      <c r="BS617" s="90"/>
      <c r="BT617" s="90"/>
      <c r="BU617" s="90"/>
      <c r="BV617" s="90"/>
      <c r="BW617" s="90"/>
      <c r="BX617" s="90"/>
    </row>
    <row r="618" spans="1:76" x14ac:dyDescent="0.25">
      <c r="B618" s="90"/>
      <c r="C618" s="90"/>
      <c r="D618" s="96"/>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c r="BB618" s="90"/>
      <c r="BC618" s="90"/>
      <c r="BD618" s="90"/>
      <c r="BE618" s="90"/>
      <c r="BF618" s="90"/>
      <c r="BG618" s="90"/>
      <c r="BH618" s="90"/>
      <c r="BI618" s="90"/>
      <c r="BJ618" s="90"/>
      <c r="BK618" s="90"/>
      <c r="BL618" s="90"/>
      <c r="BM618" s="90"/>
      <c r="BN618" s="90"/>
      <c r="BO618" s="90"/>
      <c r="BP618" s="90"/>
      <c r="BQ618" s="90"/>
      <c r="BR618" s="90"/>
      <c r="BS618" s="90"/>
      <c r="BT618" s="90"/>
      <c r="BU618" s="90"/>
      <c r="BV618" s="90"/>
      <c r="BW618" s="90"/>
      <c r="BX618" s="90"/>
    </row>
    <row r="619" spans="1:76" x14ac:dyDescent="0.25">
      <c r="B619" s="90"/>
      <c r="C619" s="90"/>
      <c r="D619" s="96"/>
      <c r="E619" s="90"/>
      <c r="F619" s="90"/>
      <c r="G619" s="90"/>
      <c r="H619" s="90"/>
      <c r="I619" s="90"/>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c r="BB619" s="90"/>
      <c r="BC619" s="90"/>
      <c r="BD619" s="90"/>
      <c r="BE619" s="90"/>
      <c r="BF619" s="90"/>
      <c r="BG619" s="90"/>
      <c r="BH619" s="90"/>
      <c r="BI619" s="90"/>
      <c r="BJ619" s="90"/>
      <c r="BK619" s="90"/>
      <c r="BL619" s="90"/>
      <c r="BM619" s="90"/>
      <c r="BN619" s="90"/>
      <c r="BO619" s="90"/>
      <c r="BP619" s="90"/>
      <c r="BQ619" s="90"/>
      <c r="BR619" s="90"/>
      <c r="BS619" s="90"/>
      <c r="BT619" s="90"/>
      <c r="BU619" s="90"/>
      <c r="BV619" s="90"/>
      <c r="BW619" s="90"/>
      <c r="BX619" s="90"/>
    </row>
    <row r="620" spans="1:76" x14ac:dyDescent="0.25">
      <c r="B620" s="90"/>
      <c r="C620" s="90"/>
      <c r="D620" s="96"/>
      <c r="E620" s="90"/>
      <c r="F620" s="90"/>
      <c r="G620" s="90"/>
      <c r="H620" s="90"/>
      <c r="I620" s="90"/>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c r="BB620" s="90"/>
      <c r="BC620" s="90"/>
      <c r="BD620" s="90"/>
      <c r="BE620" s="90"/>
      <c r="BF620" s="90"/>
      <c r="BG620" s="90"/>
      <c r="BH620" s="90"/>
      <c r="BI620" s="90"/>
      <c r="BJ620" s="90"/>
      <c r="BK620" s="90"/>
      <c r="BL620" s="90"/>
      <c r="BM620" s="90"/>
      <c r="BN620" s="90"/>
      <c r="BO620" s="90"/>
      <c r="BP620" s="90"/>
      <c r="BQ620" s="90"/>
      <c r="BR620" s="90"/>
      <c r="BS620" s="90"/>
      <c r="BT620" s="90"/>
      <c r="BU620" s="90"/>
      <c r="BV620" s="90"/>
      <c r="BW620" s="90"/>
      <c r="BX620" s="90"/>
    </row>
    <row r="621" spans="1:76" x14ac:dyDescent="0.25">
      <c r="B621" s="90"/>
      <c r="C621" s="90"/>
      <c r="D621" s="96"/>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c r="BB621" s="90"/>
      <c r="BC621" s="90"/>
      <c r="BD621" s="90"/>
      <c r="BE621" s="90"/>
      <c r="BF621" s="90"/>
      <c r="BG621" s="90"/>
      <c r="BH621" s="90"/>
      <c r="BI621" s="90"/>
      <c r="BJ621" s="90"/>
      <c r="BK621" s="90"/>
      <c r="BL621" s="90"/>
      <c r="BM621" s="90"/>
      <c r="BN621" s="90"/>
      <c r="BO621" s="90"/>
      <c r="BP621" s="90"/>
      <c r="BQ621" s="90"/>
      <c r="BR621" s="90"/>
      <c r="BS621" s="90"/>
      <c r="BT621" s="90"/>
      <c r="BU621" s="90"/>
      <c r="BV621" s="90"/>
      <c r="BW621" s="90"/>
      <c r="BX621" s="90"/>
    </row>
    <row r="622" spans="1:76" x14ac:dyDescent="0.25">
      <c r="B622" s="90"/>
      <c r="C622" s="90"/>
      <c r="D622" s="96"/>
      <c r="E622" s="90"/>
      <c r="F622" s="90"/>
      <c r="G622" s="90"/>
      <c r="H622" s="90"/>
      <c r="I622" s="90"/>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c r="BB622" s="90"/>
      <c r="BC622" s="90"/>
      <c r="BD622" s="90"/>
      <c r="BE622" s="90"/>
      <c r="BF622" s="90"/>
      <c r="BG622" s="90"/>
      <c r="BH622" s="90"/>
      <c r="BI622" s="90"/>
      <c r="BJ622" s="90"/>
      <c r="BK622" s="90"/>
      <c r="BL622" s="90"/>
      <c r="BM622" s="90"/>
      <c r="BN622" s="90"/>
      <c r="BO622" s="90"/>
      <c r="BP622" s="90"/>
      <c r="BQ622" s="90"/>
      <c r="BR622" s="90"/>
      <c r="BS622" s="90"/>
      <c r="BT622" s="90"/>
      <c r="BU622" s="90"/>
      <c r="BV622" s="90"/>
      <c r="BW622" s="90"/>
      <c r="BX622" s="90"/>
    </row>
    <row r="623" spans="1:76" x14ac:dyDescent="0.25">
      <c r="B623" s="90"/>
      <c r="C623" s="90"/>
      <c r="D623" s="96"/>
      <c r="E623" s="90"/>
      <c r="F623" s="90"/>
      <c r="G623" s="90"/>
      <c r="H623" s="90"/>
      <c r="I623" s="90"/>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c r="BB623" s="90"/>
      <c r="BC623" s="90"/>
      <c r="BD623" s="90"/>
      <c r="BE623" s="90"/>
      <c r="BF623" s="90"/>
      <c r="BG623" s="90"/>
      <c r="BH623" s="90"/>
      <c r="BI623" s="90"/>
      <c r="BJ623" s="90"/>
      <c r="BK623" s="90"/>
      <c r="BL623" s="90"/>
      <c r="BM623" s="90"/>
      <c r="BN623" s="90"/>
      <c r="BO623" s="90"/>
      <c r="BP623" s="90"/>
      <c r="BQ623" s="90"/>
      <c r="BR623" s="90"/>
      <c r="BS623" s="90"/>
      <c r="BT623" s="90"/>
      <c r="BU623" s="90"/>
      <c r="BV623" s="90"/>
      <c r="BW623" s="90"/>
      <c r="BX623" s="90"/>
    </row>
    <row r="624" spans="1:76" x14ac:dyDescent="0.25">
      <c r="B624" s="90"/>
      <c r="C624" s="90"/>
      <c r="D624" s="96"/>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c r="BB624" s="90"/>
      <c r="BC624" s="90"/>
      <c r="BD624" s="90"/>
      <c r="BE624" s="90"/>
      <c r="BF624" s="90"/>
      <c r="BG624" s="90"/>
      <c r="BH624" s="90"/>
      <c r="BI624" s="90"/>
      <c r="BJ624" s="90"/>
      <c r="BK624" s="90"/>
      <c r="BL624" s="90"/>
      <c r="BM624" s="90"/>
      <c r="BN624" s="90"/>
      <c r="BO624" s="90"/>
      <c r="BP624" s="90"/>
      <c r="BQ624" s="90"/>
      <c r="BR624" s="90"/>
      <c r="BS624" s="90"/>
      <c r="BT624" s="90"/>
      <c r="BU624" s="90"/>
      <c r="BV624" s="90"/>
      <c r="BW624" s="90"/>
      <c r="BX624" s="90"/>
    </row>
    <row r="625" spans="2:76" x14ac:dyDescent="0.25">
      <c r="B625" s="90"/>
      <c r="C625" s="90"/>
      <c r="D625" s="96"/>
      <c r="E625" s="90"/>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c r="BB625" s="90"/>
      <c r="BC625" s="90"/>
      <c r="BD625" s="90"/>
      <c r="BE625" s="90"/>
      <c r="BF625" s="90"/>
      <c r="BG625" s="90"/>
      <c r="BH625" s="90"/>
      <c r="BI625" s="90"/>
      <c r="BJ625" s="90"/>
      <c r="BK625" s="90"/>
      <c r="BL625" s="90"/>
      <c r="BM625" s="90"/>
      <c r="BN625" s="90"/>
      <c r="BO625" s="90"/>
      <c r="BP625" s="90"/>
      <c r="BQ625" s="90"/>
      <c r="BR625" s="90"/>
      <c r="BS625" s="90"/>
      <c r="BT625" s="90"/>
      <c r="BU625" s="90"/>
      <c r="BV625" s="90"/>
      <c r="BW625" s="90"/>
      <c r="BX625" s="90"/>
    </row>
    <row r="626" spans="2:76" x14ac:dyDescent="0.25">
      <c r="B626" s="90"/>
      <c r="C626" s="90"/>
      <c r="D626" s="96"/>
      <c r="E626" s="90"/>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c r="BB626" s="90"/>
      <c r="BC626" s="90"/>
      <c r="BD626" s="90"/>
      <c r="BE626" s="90"/>
      <c r="BF626" s="90"/>
      <c r="BG626" s="90"/>
      <c r="BH626" s="90"/>
      <c r="BI626" s="90"/>
      <c r="BJ626" s="90"/>
      <c r="BK626" s="90"/>
      <c r="BL626" s="90"/>
      <c r="BM626" s="90"/>
      <c r="BN626" s="90"/>
      <c r="BO626" s="90"/>
      <c r="BP626" s="90"/>
      <c r="BQ626" s="90"/>
      <c r="BR626" s="90"/>
      <c r="BS626" s="90"/>
      <c r="BT626" s="90"/>
      <c r="BU626" s="90"/>
      <c r="BV626" s="90"/>
      <c r="BW626" s="90"/>
      <c r="BX626" s="90"/>
    </row>
    <row r="627" spans="2:76" x14ac:dyDescent="0.25">
      <c r="B627" s="90"/>
      <c r="C627" s="90"/>
      <c r="D627" s="96"/>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c r="BB627" s="90"/>
      <c r="BC627" s="90"/>
      <c r="BD627" s="90"/>
      <c r="BE627" s="90"/>
      <c r="BF627" s="90"/>
      <c r="BG627" s="90"/>
      <c r="BH627" s="90"/>
      <c r="BI627" s="90"/>
      <c r="BJ627" s="90"/>
      <c r="BK627" s="90"/>
      <c r="BL627" s="90"/>
      <c r="BM627" s="90"/>
      <c r="BN627" s="90"/>
      <c r="BO627" s="90"/>
      <c r="BP627" s="90"/>
      <c r="BQ627" s="90"/>
      <c r="BR627" s="90"/>
      <c r="BS627" s="90"/>
      <c r="BT627" s="90"/>
      <c r="BU627" s="90"/>
      <c r="BV627" s="90"/>
      <c r="BW627" s="90"/>
      <c r="BX627" s="90"/>
    </row>
    <row r="628" spans="2:76" x14ac:dyDescent="0.25">
      <c r="B628" s="90"/>
      <c r="C628" s="90"/>
      <c r="D628" s="96"/>
      <c r="E628" s="90"/>
      <c r="F628" s="90"/>
      <c r="G628" s="90"/>
      <c r="H628" s="90"/>
      <c r="I628" s="90"/>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c r="BB628" s="90"/>
      <c r="BC628" s="90"/>
      <c r="BD628" s="90"/>
      <c r="BE628" s="90"/>
      <c r="BF628" s="90"/>
      <c r="BG628" s="90"/>
      <c r="BH628" s="90"/>
      <c r="BI628" s="90"/>
      <c r="BJ628" s="90"/>
      <c r="BK628" s="90"/>
      <c r="BL628" s="90"/>
      <c r="BM628" s="90"/>
      <c r="BN628" s="90"/>
      <c r="BO628" s="90"/>
      <c r="BP628" s="90"/>
      <c r="BQ628" s="90"/>
      <c r="BR628" s="90"/>
      <c r="BS628" s="90"/>
      <c r="BT628" s="90"/>
      <c r="BU628" s="90"/>
      <c r="BV628" s="90"/>
      <c r="BW628" s="90"/>
      <c r="BX628" s="90"/>
    </row>
    <row r="629" spans="2:76" x14ac:dyDescent="0.25">
      <c r="B629" s="90"/>
      <c r="C629" s="90"/>
      <c r="D629" s="96"/>
      <c r="E629" s="90"/>
      <c r="F629" s="90"/>
      <c r="G629" s="90"/>
      <c r="H629" s="90"/>
      <c r="I629" s="90"/>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c r="BB629" s="90"/>
      <c r="BC629" s="90"/>
      <c r="BD629" s="90"/>
      <c r="BE629" s="90"/>
      <c r="BF629" s="90"/>
      <c r="BG629" s="90"/>
      <c r="BH629" s="90"/>
      <c r="BI629" s="90"/>
      <c r="BJ629" s="90"/>
      <c r="BK629" s="90"/>
      <c r="BL629" s="90"/>
      <c r="BM629" s="90"/>
      <c r="BN629" s="90"/>
      <c r="BO629" s="90"/>
      <c r="BP629" s="90"/>
      <c r="BQ629" s="90"/>
      <c r="BR629" s="90"/>
      <c r="BS629" s="90"/>
      <c r="BT629" s="90"/>
      <c r="BU629" s="90"/>
      <c r="BV629" s="90"/>
      <c r="BW629" s="90"/>
      <c r="BX629" s="90"/>
    </row>
    <row r="630" spans="2:76" x14ac:dyDescent="0.25">
      <c r="B630" s="90"/>
      <c r="C630" s="90"/>
      <c r="D630" s="96"/>
      <c r="E630" s="90"/>
      <c r="F630" s="90"/>
      <c r="G630" s="90"/>
      <c r="H630" s="90"/>
      <c r="I630" s="90"/>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c r="BB630" s="90"/>
      <c r="BC630" s="90"/>
      <c r="BD630" s="90"/>
      <c r="BE630" s="90"/>
      <c r="BF630" s="90"/>
      <c r="BG630" s="90"/>
      <c r="BH630" s="90"/>
      <c r="BI630" s="90"/>
      <c r="BJ630" s="90"/>
      <c r="BK630" s="90"/>
      <c r="BL630" s="90"/>
      <c r="BM630" s="90"/>
      <c r="BN630" s="90"/>
      <c r="BO630" s="90"/>
      <c r="BP630" s="90"/>
      <c r="BQ630" s="90"/>
      <c r="BR630" s="90"/>
      <c r="BS630" s="90"/>
      <c r="BT630" s="90"/>
      <c r="BU630" s="90"/>
      <c r="BV630" s="90"/>
      <c r="BW630" s="90"/>
      <c r="BX630" s="90"/>
    </row>
    <row r="631" spans="2:76" x14ac:dyDescent="0.25">
      <c r="B631" s="90"/>
      <c r="C631" s="90"/>
      <c r="D631" s="96"/>
      <c r="E631" s="90"/>
      <c r="F631" s="90"/>
      <c r="G631" s="90"/>
      <c r="H631" s="90"/>
      <c r="I631" s="90"/>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c r="BB631" s="90"/>
      <c r="BC631" s="90"/>
      <c r="BD631" s="90"/>
      <c r="BE631" s="90"/>
      <c r="BF631" s="90"/>
      <c r="BG631" s="90"/>
      <c r="BH631" s="90"/>
      <c r="BI631" s="90"/>
      <c r="BJ631" s="90"/>
      <c r="BK631" s="90"/>
      <c r="BL631" s="90"/>
      <c r="BM631" s="90"/>
      <c r="BN631" s="90"/>
      <c r="BO631" s="90"/>
      <c r="BP631" s="90"/>
      <c r="BQ631" s="90"/>
      <c r="BR631" s="90"/>
      <c r="BS631" s="90"/>
      <c r="BT631" s="90"/>
      <c r="BU631" s="90"/>
      <c r="BV631" s="90"/>
      <c r="BW631" s="90"/>
      <c r="BX631" s="90"/>
    </row>
    <row r="632" spans="2:76" x14ac:dyDescent="0.25">
      <c r="B632" s="90"/>
      <c r="C632" s="90"/>
      <c r="D632" s="96"/>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c r="BB632" s="90"/>
      <c r="BC632" s="90"/>
      <c r="BD632" s="90"/>
      <c r="BE632" s="90"/>
      <c r="BF632" s="90"/>
      <c r="BG632" s="90"/>
      <c r="BH632" s="90"/>
      <c r="BI632" s="90"/>
      <c r="BJ632" s="90"/>
      <c r="BK632" s="90"/>
      <c r="BL632" s="90"/>
      <c r="BM632" s="90"/>
      <c r="BN632" s="90"/>
      <c r="BO632" s="90"/>
      <c r="BP632" s="90"/>
      <c r="BQ632" s="90"/>
      <c r="BR632" s="90"/>
      <c r="BS632" s="90"/>
      <c r="BT632" s="90"/>
      <c r="BU632" s="90"/>
      <c r="BV632" s="90"/>
      <c r="BW632" s="90"/>
      <c r="BX632" s="90"/>
    </row>
    <row r="633" spans="2:76" x14ac:dyDescent="0.25">
      <c r="B633" s="90"/>
      <c r="C633" s="90"/>
      <c r="D633" s="96"/>
      <c r="E633" s="90"/>
      <c r="F633" s="90"/>
      <c r="G633" s="90"/>
      <c r="H633" s="90"/>
      <c r="I633" s="90"/>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c r="BB633" s="90"/>
      <c r="BC633" s="90"/>
      <c r="BD633" s="90"/>
      <c r="BE633" s="90"/>
      <c r="BF633" s="90"/>
      <c r="BG633" s="90"/>
      <c r="BH633" s="90"/>
      <c r="BI633" s="90"/>
      <c r="BJ633" s="90"/>
      <c r="BK633" s="90"/>
      <c r="BL633" s="90"/>
      <c r="BM633" s="90"/>
      <c r="BN633" s="90"/>
      <c r="BO633" s="90"/>
      <c r="BP633" s="90"/>
      <c r="BQ633" s="90"/>
      <c r="BR633" s="90"/>
      <c r="BS633" s="90"/>
      <c r="BT633" s="90"/>
      <c r="BU633" s="90"/>
      <c r="BV633" s="90"/>
      <c r="BW633" s="90"/>
      <c r="BX633" s="90"/>
    </row>
    <row r="634" spans="2:76" x14ac:dyDescent="0.25">
      <c r="B634" s="90"/>
      <c r="C634" s="90"/>
      <c r="D634" s="96"/>
      <c r="E634" s="90"/>
      <c r="F634" s="90"/>
      <c r="G634" s="90"/>
      <c r="H634" s="90"/>
      <c r="I634" s="90"/>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c r="BB634" s="90"/>
      <c r="BC634" s="90"/>
      <c r="BD634" s="90"/>
      <c r="BE634" s="90"/>
      <c r="BF634" s="90"/>
      <c r="BG634" s="90"/>
      <c r="BH634" s="90"/>
      <c r="BI634" s="90"/>
      <c r="BJ634" s="90"/>
      <c r="BK634" s="90"/>
      <c r="BL634" s="90"/>
      <c r="BM634" s="90"/>
      <c r="BN634" s="90"/>
      <c r="BO634" s="90"/>
      <c r="BP634" s="90"/>
      <c r="BQ634" s="90"/>
      <c r="BR634" s="90"/>
      <c r="BS634" s="90"/>
      <c r="BT634" s="90"/>
      <c r="BU634" s="90"/>
      <c r="BV634" s="90"/>
      <c r="BW634" s="90"/>
      <c r="BX634" s="90"/>
    </row>
    <row r="635" spans="2:76" x14ac:dyDescent="0.25">
      <c r="B635" s="90"/>
      <c r="C635" s="90"/>
      <c r="D635" s="96"/>
      <c r="E635" s="90"/>
      <c r="F635" s="90"/>
      <c r="G635" s="90"/>
      <c r="H635" s="90"/>
      <c r="I635" s="90"/>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c r="BB635" s="90"/>
      <c r="BC635" s="90"/>
      <c r="BD635" s="90"/>
      <c r="BE635" s="90"/>
      <c r="BF635" s="90"/>
      <c r="BG635" s="90"/>
      <c r="BH635" s="90"/>
      <c r="BI635" s="90"/>
      <c r="BJ635" s="90"/>
      <c r="BK635" s="90"/>
      <c r="BL635" s="90"/>
      <c r="BM635" s="90"/>
      <c r="BN635" s="90"/>
      <c r="BO635" s="90"/>
      <c r="BP635" s="90"/>
      <c r="BQ635" s="90"/>
      <c r="BR635" s="90"/>
      <c r="BS635" s="90"/>
      <c r="BT635" s="90"/>
      <c r="BU635" s="90"/>
      <c r="BV635" s="90"/>
      <c r="BW635" s="90"/>
      <c r="BX635" s="90"/>
    </row>
    <row r="636" spans="2:76" x14ac:dyDescent="0.25">
      <c r="B636" s="90"/>
      <c r="C636" s="90"/>
      <c r="D636" s="96"/>
      <c r="E636" s="90"/>
      <c r="F636" s="90"/>
      <c r="G636" s="90"/>
      <c r="H636" s="90"/>
      <c r="I636" s="90"/>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c r="BB636" s="90"/>
      <c r="BC636" s="90"/>
      <c r="BD636" s="90"/>
      <c r="BE636" s="90"/>
      <c r="BF636" s="90"/>
      <c r="BG636" s="90"/>
      <c r="BH636" s="90"/>
      <c r="BI636" s="90"/>
      <c r="BJ636" s="90"/>
      <c r="BK636" s="90"/>
      <c r="BL636" s="90"/>
      <c r="BM636" s="90"/>
      <c r="BN636" s="90"/>
      <c r="BO636" s="90"/>
      <c r="BP636" s="90"/>
      <c r="BQ636" s="90"/>
      <c r="BR636" s="90"/>
      <c r="BS636" s="90"/>
      <c r="BT636" s="90"/>
      <c r="BU636" s="90"/>
      <c r="BV636" s="90"/>
      <c r="BW636" s="90"/>
      <c r="BX636" s="90"/>
    </row>
    <row r="637" spans="2:76" x14ac:dyDescent="0.25">
      <c r="B637" s="90"/>
      <c r="C637" s="90"/>
      <c r="D637" s="96"/>
      <c r="E637" s="90"/>
      <c r="F637" s="90"/>
      <c r="G637" s="90"/>
      <c r="H637" s="90"/>
      <c r="I637" s="90"/>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c r="BB637" s="90"/>
      <c r="BC637" s="90"/>
      <c r="BD637" s="90"/>
      <c r="BE637" s="90"/>
      <c r="BF637" s="90"/>
      <c r="BG637" s="90"/>
      <c r="BH637" s="90"/>
      <c r="BI637" s="90"/>
      <c r="BJ637" s="90"/>
      <c r="BK637" s="90"/>
      <c r="BL637" s="90"/>
      <c r="BM637" s="90"/>
      <c r="BN637" s="90"/>
      <c r="BO637" s="90"/>
      <c r="BP637" s="90"/>
      <c r="BQ637" s="90"/>
      <c r="BR637" s="90"/>
      <c r="BS637" s="90"/>
      <c r="BT637" s="90"/>
      <c r="BU637" s="90"/>
      <c r="BV637" s="90"/>
      <c r="BW637" s="90"/>
      <c r="BX637" s="90"/>
    </row>
    <row r="638" spans="2:76" x14ac:dyDescent="0.25">
      <c r="B638" s="90"/>
      <c r="C638" s="90"/>
      <c r="D638" s="96"/>
      <c r="E638" s="90"/>
      <c r="F638" s="90"/>
      <c r="G638" s="90"/>
      <c r="H638" s="90"/>
      <c r="I638" s="90"/>
      <c r="J638" s="90"/>
      <c r="K638" s="90"/>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c r="BB638" s="90"/>
      <c r="BC638" s="90"/>
      <c r="BD638" s="90"/>
      <c r="BE638" s="90"/>
      <c r="BF638" s="90"/>
      <c r="BG638" s="90"/>
      <c r="BH638" s="90"/>
      <c r="BI638" s="90"/>
      <c r="BJ638" s="90"/>
      <c r="BK638" s="90"/>
      <c r="BL638" s="90"/>
      <c r="BM638" s="90"/>
      <c r="BN638" s="90"/>
      <c r="BO638" s="90"/>
      <c r="BP638" s="90"/>
      <c r="BQ638" s="90"/>
      <c r="BR638" s="90"/>
      <c r="BS638" s="90"/>
      <c r="BT638" s="90"/>
      <c r="BU638" s="90"/>
      <c r="BV638" s="90"/>
      <c r="BW638" s="90"/>
      <c r="BX638" s="90"/>
    </row>
    <row r="639" spans="2:76" x14ac:dyDescent="0.25">
      <c r="B639" s="90"/>
      <c r="C639" s="90"/>
      <c r="D639" s="96"/>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c r="BB639" s="90"/>
      <c r="BC639" s="90"/>
      <c r="BD639" s="90"/>
      <c r="BE639" s="90"/>
      <c r="BF639" s="90"/>
      <c r="BG639" s="90"/>
      <c r="BH639" s="90"/>
      <c r="BI639" s="90"/>
      <c r="BJ639" s="90"/>
      <c r="BK639" s="90"/>
      <c r="BL639" s="90"/>
      <c r="BM639" s="90"/>
      <c r="BN639" s="90"/>
      <c r="BO639" s="90"/>
      <c r="BP639" s="90"/>
      <c r="BQ639" s="90"/>
      <c r="BR639" s="90"/>
      <c r="BS639" s="90"/>
      <c r="BT639" s="90"/>
      <c r="BU639" s="90"/>
      <c r="BV639" s="90"/>
      <c r="BW639" s="90"/>
      <c r="BX639" s="90"/>
    </row>
    <row r="640" spans="2:76" x14ac:dyDescent="0.25">
      <c r="B640" s="90"/>
      <c r="C640" s="90"/>
      <c r="D640" s="96"/>
      <c r="E640" s="90"/>
      <c r="F640" s="90"/>
      <c r="G640" s="90"/>
      <c r="H640" s="90"/>
      <c r="I640" s="90"/>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c r="BB640" s="90"/>
      <c r="BC640" s="90"/>
      <c r="BD640" s="90"/>
      <c r="BE640" s="90"/>
      <c r="BF640" s="90"/>
      <c r="BG640" s="90"/>
      <c r="BH640" s="90"/>
      <c r="BI640" s="90"/>
      <c r="BJ640" s="90"/>
      <c r="BK640" s="90"/>
      <c r="BL640" s="90"/>
      <c r="BM640" s="90"/>
      <c r="BN640" s="90"/>
      <c r="BO640" s="90"/>
      <c r="BP640" s="90"/>
      <c r="BQ640" s="90"/>
      <c r="BR640" s="90"/>
      <c r="BS640" s="90"/>
      <c r="BT640" s="90"/>
      <c r="BU640" s="90"/>
      <c r="BV640" s="90"/>
      <c r="BW640" s="90"/>
      <c r="BX640" s="90"/>
    </row>
    <row r="641" spans="2:76" x14ac:dyDescent="0.25">
      <c r="B641" s="90"/>
      <c r="C641" s="90"/>
      <c r="D641" s="96"/>
      <c r="E641" s="90"/>
      <c r="F641" s="90"/>
      <c r="G641" s="90"/>
      <c r="H641" s="90"/>
      <c r="I641" s="90"/>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c r="BB641" s="90"/>
      <c r="BC641" s="90"/>
      <c r="BD641" s="90"/>
      <c r="BE641" s="90"/>
      <c r="BF641" s="90"/>
      <c r="BG641" s="90"/>
      <c r="BH641" s="90"/>
      <c r="BI641" s="90"/>
      <c r="BJ641" s="90"/>
      <c r="BK641" s="90"/>
      <c r="BL641" s="90"/>
      <c r="BM641" s="90"/>
      <c r="BN641" s="90"/>
      <c r="BO641" s="90"/>
      <c r="BP641" s="90"/>
      <c r="BQ641" s="90"/>
      <c r="BR641" s="90"/>
      <c r="BS641" s="90"/>
      <c r="BT641" s="90"/>
      <c r="BU641" s="90"/>
      <c r="BV641" s="90"/>
      <c r="BW641" s="90"/>
      <c r="BX641" s="90"/>
    </row>
    <row r="642" spans="2:76" x14ac:dyDescent="0.25">
      <c r="B642" s="90"/>
      <c r="C642" s="90"/>
      <c r="D642" s="96"/>
      <c r="E642" s="90"/>
      <c r="F642" s="90"/>
      <c r="G642" s="90"/>
      <c r="H642" s="90"/>
      <c r="I642" s="90"/>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c r="BB642" s="90"/>
      <c r="BC642" s="90"/>
      <c r="BD642" s="90"/>
      <c r="BE642" s="90"/>
      <c r="BF642" s="90"/>
      <c r="BG642" s="90"/>
      <c r="BH642" s="90"/>
      <c r="BI642" s="90"/>
      <c r="BJ642" s="90"/>
      <c r="BK642" s="90"/>
      <c r="BL642" s="90"/>
      <c r="BM642" s="90"/>
      <c r="BN642" s="90"/>
      <c r="BO642" s="90"/>
      <c r="BP642" s="90"/>
      <c r="BQ642" s="90"/>
      <c r="BR642" s="90"/>
      <c r="BS642" s="90"/>
      <c r="BT642" s="90"/>
      <c r="BU642" s="90"/>
      <c r="BV642" s="90"/>
      <c r="BW642" s="90"/>
      <c r="BX642" s="90"/>
    </row>
    <row r="643" spans="2:76" x14ac:dyDescent="0.25">
      <c r="B643" s="90"/>
      <c r="C643" s="90"/>
      <c r="D643" s="96"/>
      <c r="E643" s="90"/>
      <c r="F643" s="90"/>
      <c r="G643" s="90"/>
      <c r="H643" s="90"/>
      <c r="I643" s="90"/>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c r="BB643" s="90"/>
      <c r="BC643" s="90"/>
      <c r="BD643" s="90"/>
      <c r="BE643" s="90"/>
      <c r="BF643" s="90"/>
      <c r="BG643" s="90"/>
      <c r="BH643" s="90"/>
      <c r="BI643" s="90"/>
      <c r="BJ643" s="90"/>
      <c r="BK643" s="90"/>
      <c r="BL643" s="90"/>
      <c r="BM643" s="90"/>
      <c r="BN643" s="90"/>
      <c r="BO643" s="90"/>
      <c r="BP643" s="90"/>
      <c r="BQ643" s="90"/>
      <c r="BR643" s="90"/>
      <c r="BS643" s="90"/>
      <c r="BT643" s="90"/>
      <c r="BU643" s="90"/>
      <c r="BV643" s="90"/>
      <c r="BW643" s="90"/>
      <c r="BX643" s="90"/>
    </row>
    <row r="644" spans="2:76" x14ac:dyDescent="0.25">
      <c r="B644" s="90"/>
      <c r="C644" s="90"/>
      <c r="D644" s="96"/>
      <c r="E644" s="9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c r="BK644" s="90"/>
      <c r="BL644" s="90"/>
      <c r="BM644" s="90"/>
      <c r="BN644" s="90"/>
      <c r="BO644" s="90"/>
      <c r="BP644" s="90"/>
      <c r="BQ644" s="90"/>
      <c r="BR644" s="90"/>
      <c r="BS644" s="90"/>
      <c r="BT644" s="90"/>
      <c r="BU644" s="90"/>
      <c r="BV644" s="90"/>
      <c r="BW644" s="90"/>
      <c r="BX644" s="90"/>
    </row>
    <row r="645" spans="2:76" x14ac:dyDescent="0.25">
      <c r="B645" s="90"/>
      <c r="C645" s="90"/>
      <c r="D645" s="96"/>
      <c r="E645" s="90"/>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c r="BB645" s="90"/>
      <c r="BC645" s="90"/>
      <c r="BD645" s="90"/>
      <c r="BE645" s="90"/>
      <c r="BF645" s="90"/>
      <c r="BG645" s="90"/>
      <c r="BH645" s="90"/>
      <c r="BI645" s="90"/>
      <c r="BJ645" s="90"/>
      <c r="BK645" s="90"/>
      <c r="BL645" s="90"/>
      <c r="BM645" s="90"/>
      <c r="BN645" s="90"/>
      <c r="BO645" s="90"/>
      <c r="BP645" s="90"/>
      <c r="BQ645" s="90"/>
      <c r="BR645" s="90"/>
      <c r="BS645" s="90"/>
      <c r="BT645" s="90"/>
      <c r="BU645" s="90"/>
      <c r="BV645" s="90"/>
      <c r="BW645" s="90"/>
      <c r="BX645" s="90"/>
    </row>
    <row r="646" spans="2:76" x14ac:dyDescent="0.25">
      <c r="B646" s="90"/>
      <c r="C646" s="90"/>
      <c r="D646" s="96"/>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c r="BK646" s="90"/>
      <c r="BL646" s="90"/>
      <c r="BM646" s="90"/>
      <c r="BN646" s="90"/>
      <c r="BO646" s="90"/>
      <c r="BP646" s="90"/>
      <c r="BQ646" s="90"/>
      <c r="BR646" s="90"/>
      <c r="BS646" s="90"/>
      <c r="BT646" s="90"/>
      <c r="BU646" s="90"/>
      <c r="BV646" s="90"/>
      <c r="BW646" s="90"/>
      <c r="BX646" s="90"/>
    </row>
    <row r="647" spans="2:76" x14ac:dyDescent="0.25">
      <c r="B647" s="90"/>
      <c r="C647" s="90"/>
      <c r="D647" s="96"/>
      <c r="E647" s="90"/>
      <c r="F647" s="90"/>
      <c r="G647" s="90"/>
      <c r="H647" s="90"/>
      <c r="I647" s="90"/>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c r="BB647" s="90"/>
      <c r="BC647" s="90"/>
      <c r="BD647" s="90"/>
      <c r="BE647" s="90"/>
      <c r="BF647" s="90"/>
      <c r="BG647" s="90"/>
      <c r="BH647" s="90"/>
      <c r="BI647" s="90"/>
      <c r="BJ647" s="90"/>
      <c r="BK647" s="90"/>
      <c r="BL647" s="90"/>
      <c r="BM647" s="90"/>
      <c r="BN647" s="90"/>
      <c r="BO647" s="90"/>
      <c r="BP647" s="90"/>
      <c r="BQ647" s="90"/>
      <c r="BR647" s="90"/>
      <c r="BS647" s="90"/>
      <c r="BT647" s="90"/>
      <c r="BU647" s="90"/>
      <c r="BV647" s="90"/>
      <c r="BW647" s="90"/>
      <c r="BX647" s="90"/>
    </row>
    <row r="648" spans="2:76" x14ac:dyDescent="0.25">
      <c r="B648" s="90"/>
      <c r="C648" s="90"/>
      <c r="D648" s="96"/>
      <c r="E648" s="90"/>
      <c r="F648" s="90"/>
      <c r="G648" s="90"/>
      <c r="H648" s="90"/>
      <c r="I648" s="90"/>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c r="BB648" s="90"/>
      <c r="BC648" s="90"/>
      <c r="BD648" s="90"/>
      <c r="BE648" s="90"/>
      <c r="BF648" s="90"/>
      <c r="BG648" s="90"/>
      <c r="BH648" s="90"/>
      <c r="BI648" s="90"/>
      <c r="BJ648" s="90"/>
      <c r="BK648" s="90"/>
      <c r="BL648" s="90"/>
      <c r="BM648" s="90"/>
      <c r="BN648" s="90"/>
      <c r="BO648" s="90"/>
      <c r="BP648" s="90"/>
      <c r="BQ648" s="90"/>
      <c r="BR648" s="90"/>
      <c r="BS648" s="90"/>
      <c r="BT648" s="90"/>
      <c r="BU648" s="90"/>
      <c r="BV648" s="90"/>
      <c r="BW648" s="90"/>
      <c r="BX648" s="90"/>
    </row>
    <row r="649" spans="2:76" x14ac:dyDescent="0.25">
      <c r="B649" s="90"/>
      <c r="C649" s="90"/>
      <c r="D649" s="96"/>
      <c r="E649" s="90"/>
      <c r="F649" s="90"/>
      <c r="G649" s="90"/>
      <c r="H649" s="90"/>
      <c r="I649" s="90"/>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c r="BK649" s="90"/>
      <c r="BL649" s="90"/>
      <c r="BM649" s="90"/>
      <c r="BN649" s="90"/>
      <c r="BO649" s="90"/>
      <c r="BP649" s="90"/>
      <c r="BQ649" s="90"/>
      <c r="BR649" s="90"/>
      <c r="BS649" s="90"/>
      <c r="BT649" s="90"/>
      <c r="BU649" s="90"/>
      <c r="BV649" s="90"/>
      <c r="BW649" s="90"/>
      <c r="BX649" s="90"/>
    </row>
    <row r="650" spans="2:76" x14ac:dyDescent="0.25">
      <c r="B650" s="90"/>
      <c r="C650" s="90"/>
      <c r="D650" s="96"/>
      <c r="E650" s="90"/>
      <c r="F650" s="90"/>
      <c r="G650" s="90"/>
      <c r="H650" s="90"/>
      <c r="I650" s="90"/>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c r="BK650" s="90"/>
      <c r="BL650" s="90"/>
      <c r="BM650" s="90"/>
      <c r="BN650" s="90"/>
      <c r="BO650" s="90"/>
      <c r="BP650" s="90"/>
      <c r="BQ650" s="90"/>
      <c r="BR650" s="90"/>
      <c r="BS650" s="90"/>
      <c r="BT650" s="90"/>
      <c r="BU650" s="90"/>
      <c r="BV650" s="90"/>
      <c r="BW650" s="90"/>
      <c r="BX650" s="90"/>
    </row>
    <row r="651" spans="2:76" x14ac:dyDescent="0.25">
      <c r="B651" s="90"/>
      <c r="C651" s="90"/>
      <c r="D651" s="96"/>
      <c r="E651" s="90"/>
      <c r="F651" s="90"/>
      <c r="G651" s="90"/>
      <c r="H651" s="90"/>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0"/>
      <c r="BL651" s="90"/>
      <c r="BM651" s="90"/>
      <c r="BN651" s="90"/>
      <c r="BO651" s="90"/>
      <c r="BP651" s="90"/>
      <c r="BQ651" s="90"/>
      <c r="BR651" s="90"/>
      <c r="BS651" s="90"/>
      <c r="BT651" s="90"/>
      <c r="BU651" s="90"/>
      <c r="BV651" s="90"/>
      <c r="BW651" s="90"/>
      <c r="BX651" s="90"/>
    </row>
    <row r="652" spans="2:76" x14ac:dyDescent="0.25">
      <c r="B652" s="90"/>
      <c r="C652" s="90"/>
      <c r="D652" s="96"/>
      <c r="E652" s="90"/>
      <c r="F652" s="90"/>
      <c r="G652" s="90"/>
      <c r="H652" s="90"/>
      <c r="I652" s="90"/>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c r="BK652" s="90"/>
      <c r="BL652" s="90"/>
      <c r="BM652" s="90"/>
      <c r="BN652" s="90"/>
      <c r="BO652" s="90"/>
      <c r="BP652" s="90"/>
      <c r="BQ652" s="90"/>
      <c r="BR652" s="90"/>
      <c r="BS652" s="90"/>
      <c r="BT652" s="90"/>
      <c r="BU652" s="90"/>
      <c r="BV652" s="90"/>
      <c r="BW652" s="90"/>
      <c r="BX652" s="90"/>
    </row>
    <row r="653" spans="2:76" x14ac:dyDescent="0.25">
      <c r="B653" s="90"/>
      <c r="C653" s="90"/>
      <c r="D653" s="96"/>
      <c r="E653" s="90"/>
      <c r="F653" s="90"/>
      <c r="G653" s="90"/>
      <c r="H653" s="90"/>
      <c r="I653" s="90"/>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c r="BK653" s="90"/>
      <c r="BL653" s="90"/>
      <c r="BM653" s="90"/>
      <c r="BN653" s="90"/>
      <c r="BO653" s="90"/>
      <c r="BP653" s="90"/>
      <c r="BQ653" s="90"/>
      <c r="BR653" s="90"/>
      <c r="BS653" s="90"/>
      <c r="BT653" s="90"/>
      <c r="BU653" s="90"/>
      <c r="BV653" s="90"/>
      <c r="BW653" s="90"/>
      <c r="BX653" s="90"/>
    </row>
    <row r="654" spans="2:76" x14ac:dyDescent="0.25">
      <c r="B654" s="90"/>
      <c r="C654" s="90"/>
      <c r="D654" s="96"/>
      <c r="E654" s="90"/>
      <c r="F654" s="90"/>
      <c r="G654" s="90"/>
      <c r="H654" s="90"/>
      <c r="I654" s="90"/>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c r="BK654" s="90"/>
      <c r="BL654" s="90"/>
      <c r="BM654" s="90"/>
      <c r="BN654" s="90"/>
      <c r="BO654" s="90"/>
      <c r="BP654" s="90"/>
      <c r="BQ654" s="90"/>
      <c r="BR654" s="90"/>
      <c r="BS654" s="90"/>
      <c r="BT654" s="90"/>
      <c r="BU654" s="90"/>
      <c r="BV654" s="90"/>
      <c r="BW654" s="90"/>
      <c r="BX654" s="90"/>
    </row>
    <row r="655" spans="2:76" x14ac:dyDescent="0.25">
      <c r="B655" s="90"/>
      <c r="C655" s="90"/>
      <c r="D655" s="96"/>
      <c r="E655" s="90"/>
      <c r="F655" s="90"/>
      <c r="G655" s="90"/>
      <c r="H655" s="90"/>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0"/>
      <c r="BL655" s="90"/>
      <c r="BM655" s="90"/>
      <c r="BN655" s="90"/>
      <c r="BO655" s="90"/>
      <c r="BP655" s="90"/>
      <c r="BQ655" s="90"/>
      <c r="BR655" s="90"/>
      <c r="BS655" s="90"/>
      <c r="BT655" s="90"/>
      <c r="BU655" s="90"/>
      <c r="BV655" s="90"/>
      <c r="BW655" s="90"/>
      <c r="BX655" s="90"/>
    </row>
    <row r="656" spans="2:76" x14ac:dyDescent="0.25">
      <c r="B656" s="90"/>
      <c r="C656" s="90"/>
      <c r="D656" s="96"/>
      <c r="E656" s="90"/>
      <c r="F656" s="90"/>
      <c r="G656" s="90"/>
      <c r="H656" s="90"/>
      <c r="I656" s="90"/>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c r="BK656" s="90"/>
      <c r="BL656" s="90"/>
      <c r="BM656" s="90"/>
      <c r="BN656" s="90"/>
      <c r="BO656" s="90"/>
      <c r="BP656" s="90"/>
      <c r="BQ656" s="90"/>
      <c r="BR656" s="90"/>
      <c r="BS656" s="90"/>
      <c r="BT656" s="90"/>
      <c r="BU656" s="90"/>
      <c r="BV656" s="90"/>
      <c r="BW656" s="90"/>
      <c r="BX656" s="90"/>
    </row>
    <row r="657" spans="2:76" x14ac:dyDescent="0.25">
      <c r="B657" s="90"/>
      <c r="C657" s="90"/>
      <c r="D657" s="96"/>
      <c r="E657" s="90"/>
      <c r="F657" s="90"/>
      <c r="G657" s="90"/>
      <c r="H657" s="90"/>
      <c r="I657" s="90"/>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c r="BK657" s="90"/>
      <c r="BL657" s="90"/>
      <c r="BM657" s="90"/>
      <c r="BN657" s="90"/>
      <c r="BO657" s="90"/>
      <c r="BP657" s="90"/>
      <c r="BQ657" s="90"/>
      <c r="BR657" s="90"/>
      <c r="BS657" s="90"/>
      <c r="BT657" s="90"/>
      <c r="BU657" s="90"/>
      <c r="BV657" s="90"/>
      <c r="BW657" s="90"/>
      <c r="BX657" s="90"/>
    </row>
    <row r="658" spans="2:76" x14ac:dyDescent="0.25">
      <c r="B658" s="90"/>
      <c r="C658" s="90"/>
      <c r="D658" s="96"/>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c r="BB658" s="90"/>
      <c r="BC658" s="90"/>
      <c r="BD658" s="90"/>
      <c r="BE658" s="90"/>
      <c r="BF658" s="90"/>
      <c r="BG658" s="90"/>
      <c r="BH658" s="90"/>
      <c r="BI658" s="90"/>
      <c r="BJ658" s="90"/>
      <c r="BK658" s="90"/>
      <c r="BL658" s="90"/>
      <c r="BM658" s="90"/>
      <c r="BN658" s="90"/>
      <c r="BO658" s="90"/>
      <c r="BP658" s="90"/>
      <c r="BQ658" s="90"/>
      <c r="BR658" s="90"/>
      <c r="BS658" s="90"/>
      <c r="BT658" s="90"/>
      <c r="BU658" s="90"/>
      <c r="BV658" s="90"/>
      <c r="BW658" s="90"/>
      <c r="BX658" s="90"/>
    </row>
    <row r="659" spans="2:76" x14ac:dyDescent="0.25">
      <c r="B659" s="90"/>
      <c r="C659" s="90"/>
      <c r="D659" s="96"/>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c r="BB659" s="90"/>
      <c r="BC659" s="90"/>
      <c r="BD659" s="90"/>
      <c r="BE659" s="90"/>
      <c r="BF659" s="90"/>
      <c r="BG659" s="90"/>
      <c r="BH659" s="90"/>
      <c r="BI659" s="90"/>
      <c r="BJ659" s="90"/>
      <c r="BK659" s="90"/>
      <c r="BL659" s="90"/>
      <c r="BM659" s="90"/>
      <c r="BN659" s="90"/>
      <c r="BO659" s="90"/>
      <c r="BP659" s="90"/>
      <c r="BQ659" s="90"/>
      <c r="BR659" s="90"/>
      <c r="BS659" s="90"/>
      <c r="BT659" s="90"/>
      <c r="BU659" s="90"/>
      <c r="BV659" s="90"/>
      <c r="BW659" s="90"/>
      <c r="BX659" s="90"/>
    </row>
    <row r="660" spans="2:76" x14ac:dyDescent="0.25">
      <c r="B660" s="90"/>
      <c r="C660" s="90"/>
      <c r="D660" s="96"/>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c r="BB660" s="90"/>
      <c r="BC660" s="90"/>
      <c r="BD660" s="90"/>
      <c r="BE660" s="90"/>
      <c r="BF660" s="90"/>
      <c r="BG660" s="90"/>
      <c r="BH660" s="90"/>
      <c r="BI660" s="90"/>
      <c r="BJ660" s="90"/>
      <c r="BK660" s="90"/>
      <c r="BL660" s="90"/>
      <c r="BM660" s="90"/>
      <c r="BN660" s="90"/>
      <c r="BO660" s="90"/>
      <c r="BP660" s="90"/>
      <c r="BQ660" s="90"/>
      <c r="BR660" s="90"/>
      <c r="BS660" s="90"/>
      <c r="BT660" s="90"/>
      <c r="BU660" s="90"/>
      <c r="BV660" s="90"/>
      <c r="BW660" s="90"/>
      <c r="BX660" s="90"/>
    </row>
    <row r="661" spans="2:76" x14ac:dyDescent="0.25">
      <c r="B661" s="90"/>
      <c r="C661" s="90"/>
      <c r="D661" s="96"/>
      <c r="E661" s="90"/>
      <c r="F661" s="90"/>
      <c r="G661" s="90"/>
      <c r="H661" s="90"/>
      <c r="I661" s="90"/>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c r="BB661" s="90"/>
      <c r="BC661" s="90"/>
      <c r="BD661" s="90"/>
      <c r="BE661" s="90"/>
      <c r="BF661" s="90"/>
      <c r="BG661" s="90"/>
      <c r="BH661" s="90"/>
      <c r="BI661" s="90"/>
      <c r="BJ661" s="90"/>
      <c r="BK661" s="90"/>
      <c r="BL661" s="90"/>
      <c r="BM661" s="90"/>
      <c r="BN661" s="90"/>
      <c r="BO661" s="90"/>
      <c r="BP661" s="90"/>
      <c r="BQ661" s="90"/>
      <c r="BR661" s="90"/>
      <c r="BS661" s="90"/>
      <c r="BT661" s="90"/>
      <c r="BU661" s="90"/>
      <c r="BV661" s="90"/>
      <c r="BW661" s="90"/>
      <c r="BX661" s="90"/>
    </row>
    <row r="662" spans="2:76" x14ac:dyDescent="0.25">
      <c r="B662" s="90"/>
      <c r="C662" s="90"/>
      <c r="D662" s="96"/>
      <c r="E662" s="90"/>
      <c r="F662" s="90"/>
      <c r="G662" s="90"/>
      <c r="H662" s="90"/>
      <c r="I662" s="90"/>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c r="BB662" s="90"/>
      <c r="BC662" s="90"/>
      <c r="BD662" s="90"/>
      <c r="BE662" s="90"/>
      <c r="BF662" s="90"/>
      <c r="BG662" s="90"/>
      <c r="BH662" s="90"/>
      <c r="BI662" s="90"/>
      <c r="BJ662" s="90"/>
      <c r="BK662" s="90"/>
      <c r="BL662" s="90"/>
      <c r="BM662" s="90"/>
      <c r="BN662" s="90"/>
      <c r="BO662" s="90"/>
      <c r="BP662" s="90"/>
      <c r="BQ662" s="90"/>
      <c r="BR662" s="90"/>
      <c r="BS662" s="90"/>
      <c r="BT662" s="90"/>
      <c r="BU662" s="90"/>
      <c r="BV662" s="90"/>
      <c r="BW662" s="90"/>
      <c r="BX662" s="90"/>
    </row>
    <row r="663" spans="2:76" x14ac:dyDescent="0.25">
      <c r="B663" s="90"/>
      <c r="C663" s="90"/>
      <c r="D663" s="96"/>
      <c r="E663" s="90"/>
      <c r="F663" s="90"/>
      <c r="G663" s="90"/>
      <c r="H663" s="90"/>
      <c r="I663" s="90"/>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c r="BB663" s="90"/>
      <c r="BC663" s="90"/>
      <c r="BD663" s="90"/>
      <c r="BE663" s="90"/>
      <c r="BF663" s="90"/>
      <c r="BG663" s="90"/>
      <c r="BH663" s="90"/>
      <c r="BI663" s="90"/>
      <c r="BJ663" s="90"/>
      <c r="BK663" s="90"/>
      <c r="BL663" s="90"/>
      <c r="BM663" s="90"/>
      <c r="BN663" s="90"/>
      <c r="BO663" s="90"/>
      <c r="BP663" s="90"/>
      <c r="BQ663" s="90"/>
      <c r="BR663" s="90"/>
      <c r="BS663" s="90"/>
      <c r="BT663" s="90"/>
      <c r="BU663" s="90"/>
      <c r="BV663" s="90"/>
      <c r="BW663" s="90"/>
      <c r="BX663" s="90"/>
    </row>
    <row r="664" spans="2:76" x14ac:dyDescent="0.25">
      <c r="B664" s="90"/>
      <c r="C664" s="90"/>
      <c r="D664" s="96"/>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c r="BB664" s="90"/>
      <c r="BC664" s="90"/>
      <c r="BD664" s="90"/>
      <c r="BE664" s="90"/>
      <c r="BF664" s="90"/>
      <c r="BG664" s="90"/>
      <c r="BH664" s="90"/>
      <c r="BI664" s="90"/>
      <c r="BJ664" s="90"/>
      <c r="BK664" s="90"/>
      <c r="BL664" s="90"/>
      <c r="BM664" s="90"/>
      <c r="BN664" s="90"/>
      <c r="BO664" s="90"/>
      <c r="BP664" s="90"/>
      <c r="BQ664" s="90"/>
      <c r="BR664" s="90"/>
      <c r="BS664" s="90"/>
      <c r="BT664" s="90"/>
      <c r="BU664" s="90"/>
      <c r="BV664" s="90"/>
      <c r="BW664" s="90"/>
      <c r="BX664" s="90"/>
    </row>
    <row r="665" spans="2:76" x14ac:dyDescent="0.25">
      <c r="B665" s="90"/>
      <c r="C665" s="90"/>
      <c r="D665" s="96"/>
      <c r="E665" s="90"/>
      <c r="F665" s="90"/>
      <c r="G665" s="90"/>
      <c r="H665" s="90"/>
      <c r="I665" s="90"/>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c r="BB665" s="90"/>
      <c r="BC665" s="90"/>
      <c r="BD665" s="90"/>
      <c r="BE665" s="90"/>
      <c r="BF665" s="90"/>
      <c r="BG665" s="90"/>
      <c r="BH665" s="90"/>
      <c r="BI665" s="90"/>
      <c r="BJ665" s="90"/>
      <c r="BK665" s="90"/>
      <c r="BL665" s="90"/>
      <c r="BM665" s="90"/>
      <c r="BN665" s="90"/>
      <c r="BO665" s="90"/>
      <c r="BP665" s="90"/>
      <c r="BQ665" s="90"/>
      <c r="BR665" s="90"/>
      <c r="BS665" s="90"/>
      <c r="BT665" s="90"/>
      <c r="BU665" s="90"/>
      <c r="BV665" s="90"/>
      <c r="BW665" s="90"/>
      <c r="BX665" s="90"/>
    </row>
    <row r="666" spans="2:76" x14ac:dyDescent="0.25">
      <c r="B666" s="90"/>
      <c r="C666" s="90"/>
      <c r="D666" s="96"/>
      <c r="E666" s="90"/>
      <c r="F666" s="90"/>
      <c r="G666" s="90"/>
      <c r="H666" s="90"/>
      <c r="I666" s="90"/>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c r="BB666" s="90"/>
      <c r="BC666" s="90"/>
      <c r="BD666" s="90"/>
      <c r="BE666" s="90"/>
      <c r="BF666" s="90"/>
      <c r="BG666" s="90"/>
      <c r="BH666" s="90"/>
      <c r="BI666" s="90"/>
      <c r="BJ666" s="90"/>
      <c r="BK666" s="90"/>
      <c r="BL666" s="90"/>
      <c r="BM666" s="90"/>
      <c r="BN666" s="90"/>
      <c r="BO666" s="90"/>
      <c r="BP666" s="90"/>
      <c r="BQ666" s="90"/>
      <c r="BR666" s="90"/>
      <c r="BS666" s="90"/>
      <c r="BT666" s="90"/>
      <c r="BU666" s="90"/>
      <c r="BV666" s="90"/>
      <c r="BW666" s="90"/>
      <c r="BX666" s="90"/>
    </row>
    <row r="667" spans="2:76" x14ac:dyDescent="0.25">
      <c r="B667" s="90"/>
      <c r="C667" s="90"/>
      <c r="D667" s="96"/>
      <c r="E667" s="90"/>
      <c r="F667" s="90"/>
      <c r="G667" s="90"/>
      <c r="H667" s="90"/>
      <c r="I667" s="90"/>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c r="BB667" s="90"/>
      <c r="BC667" s="90"/>
      <c r="BD667" s="90"/>
      <c r="BE667" s="90"/>
      <c r="BF667" s="90"/>
      <c r="BG667" s="90"/>
      <c r="BH667" s="90"/>
      <c r="BI667" s="90"/>
      <c r="BJ667" s="90"/>
      <c r="BK667" s="90"/>
      <c r="BL667" s="90"/>
      <c r="BM667" s="90"/>
      <c r="BN667" s="90"/>
      <c r="BO667" s="90"/>
      <c r="BP667" s="90"/>
      <c r="BQ667" s="90"/>
      <c r="BR667" s="90"/>
      <c r="BS667" s="90"/>
      <c r="BT667" s="90"/>
      <c r="BU667" s="90"/>
      <c r="BV667" s="90"/>
      <c r="BW667" s="90"/>
      <c r="BX667" s="90"/>
    </row>
    <row r="668" spans="2:76" x14ac:dyDescent="0.25">
      <c r="B668" s="90"/>
      <c r="C668" s="90"/>
      <c r="D668" s="96"/>
      <c r="E668" s="90"/>
      <c r="F668" s="90"/>
      <c r="G668" s="90"/>
      <c r="H668" s="90"/>
      <c r="I668" s="90"/>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c r="BB668" s="90"/>
      <c r="BC668" s="90"/>
      <c r="BD668" s="90"/>
      <c r="BE668" s="90"/>
      <c r="BF668" s="90"/>
      <c r="BG668" s="90"/>
      <c r="BH668" s="90"/>
      <c r="BI668" s="90"/>
      <c r="BJ668" s="90"/>
      <c r="BK668" s="90"/>
      <c r="BL668" s="90"/>
      <c r="BM668" s="90"/>
      <c r="BN668" s="90"/>
      <c r="BO668" s="90"/>
      <c r="BP668" s="90"/>
      <c r="BQ668" s="90"/>
      <c r="BR668" s="90"/>
      <c r="BS668" s="90"/>
      <c r="BT668" s="90"/>
      <c r="BU668" s="90"/>
      <c r="BV668" s="90"/>
      <c r="BW668" s="90"/>
      <c r="BX668" s="90"/>
    </row>
    <row r="669" spans="2:76" x14ac:dyDescent="0.25">
      <c r="B669" s="90"/>
      <c r="C669" s="90"/>
      <c r="D669" s="96"/>
      <c r="E669" s="90"/>
      <c r="F669" s="90"/>
      <c r="G669" s="90"/>
      <c r="H669" s="90"/>
      <c r="I669" s="90"/>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c r="BB669" s="90"/>
      <c r="BC669" s="90"/>
      <c r="BD669" s="90"/>
      <c r="BE669" s="90"/>
      <c r="BF669" s="90"/>
      <c r="BG669" s="90"/>
      <c r="BH669" s="90"/>
      <c r="BI669" s="90"/>
      <c r="BJ669" s="90"/>
      <c r="BK669" s="90"/>
      <c r="BL669" s="90"/>
      <c r="BM669" s="90"/>
      <c r="BN669" s="90"/>
      <c r="BO669" s="90"/>
      <c r="BP669" s="90"/>
      <c r="BQ669" s="90"/>
      <c r="BR669" s="90"/>
      <c r="BS669" s="90"/>
      <c r="BT669" s="90"/>
      <c r="BU669" s="90"/>
      <c r="BV669" s="90"/>
      <c r="BW669" s="90"/>
      <c r="BX669" s="90"/>
    </row>
    <row r="670" spans="2:76" x14ac:dyDescent="0.25">
      <c r="B670" s="90"/>
      <c r="C670" s="90"/>
      <c r="D670" s="96"/>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c r="BB670" s="90"/>
      <c r="BC670" s="90"/>
      <c r="BD670" s="90"/>
      <c r="BE670" s="90"/>
      <c r="BF670" s="90"/>
      <c r="BG670" s="90"/>
      <c r="BH670" s="90"/>
      <c r="BI670" s="90"/>
      <c r="BJ670" s="90"/>
      <c r="BK670" s="90"/>
      <c r="BL670" s="90"/>
      <c r="BM670" s="90"/>
      <c r="BN670" s="90"/>
      <c r="BO670" s="90"/>
      <c r="BP670" s="90"/>
      <c r="BQ670" s="90"/>
      <c r="BR670" s="90"/>
      <c r="BS670" s="90"/>
      <c r="BT670" s="90"/>
      <c r="BU670" s="90"/>
      <c r="BV670" s="90"/>
      <c r="BW670" s="90"/>
      <c r="BX670" s="90"/>
    </row>
    <row r="671" spans="2:76" x14ac:dyDescent="0.25">
      <c r="B671" s="90"/>
      <c r="C671" s="90"/>
      <c r="D671" s="96"/>
      <c r="E671" s="90"/>
      <c r="F671" s="90"/>
      <c r="G671" s="90"/>
      <c r="H671" s="90"/>
      <c r="I671" s="90"/>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c r="BB671" s="90"/>
      <c r="BC671" s="90"/>
      <c r="BD671" s="90"/>
      <c r="BE671" s="90"/>
      <c r="BF671" s="90"/>
      <c r="BG671" s="90"/>
      <c r="BH671" s="90"/>
      <c r="BI671" s="90"/>
      <c r="BJ671" s="90"/>
      <c r="BK671" s="90"/>
      <c r="BL671" s="90"/>
      <c r="BM671" s="90"/>
      <c r="BN671" s="90"/>
      <c r="BO671" s="90"/>
      <c r="BP671" s="90"/>
      <c r="BQ671" s="90"/>
      <c r="BR671" s="90"/>
      <c r="BS671" s="90"/>
      <c r="BT671" s="90"/>
      <c r="BU671" s="90"/>
      <c r="BV671" s="90"/>
      <c r="BW671" s="90"/>
      <c r="BX671" s="90"/>
    </row>
    <row r="672" spans="2:76" x14ac:dyDescent="0.25">
      <c r="B672" s="90"/>
      <c r="C672" s="90"/>
      <c r="D672" s="96"/>
      <c r="E672" s="90"/>
      <c r="F672" s="90"/>
      <c r="G672" s="90"/>
      <c r="H672" s="90"/>
      <c r="I672" s="90"/>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c r="BB672" s="90"/>
      <c r="BC672" s="90"/>
      <c r="BD672" s="90"/>
      <c r="BE672" s="90"/>
      <c r="BF672" s="90"/>
      <c r="BG672" s="90"/>
      <c r="BH672" s="90"/>
      <c r="BI672" s="90"/>
      <c r="BJ672" s="90"/>
      <c r="BK672" s="90"/>
      <c r="BL672" s="90"/>
      <c r="BM672" s="90"/>
      <c r="BN672" s="90"/>
      <c r="BO672" s="90"/>
      <c r="BP672" s="90"/>
      <c r="BQ672" s="90"/>
      <c r="BR672" s="90"/>
      <c r="BS672" s="90"/>
      <c r="BT672" s="90"/>
      <c r="BU672" s="90"/>
      <c r="BV672" s="90"/>
      <c r="BW672" s="90"/>
      <c r="BX672" s="90"/>
    </row>
    <row r="673" spans="2:76" x14ac:dyDescent="0.25">
      <c r="B673" s="90"/>
      <c r="C673" s="90"/>
      <c r="D673" s="96"/>
      <c r="E673" s="90"/>
      <c r="F673" s="90"/>
      <c r="G673" s="90"/>
      <c r="H673" s="90"/>
      <c r="I673" s="90"/>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c r="BB673" s="90"/>
      <c r="BC673" s="90"/>
      <c r="BD673" s="90"/>
      <c r="BE673" s="90"/>
      <c r="BF673" s="90"/>
      <c r="BG673" s="90"/>
      <c r="BH673" s="90"/>
      <c r="BI673" s="90"/>
      <c r="BJ673" s="90"/>
      <c r="BK673" s="90"/>
      <c r="BL673" s="90"/>
      <c r="BM673" s="90"/>
      <c r="BN673" s="90"/>
      <c r="BO673" s="90"/>
      <c r="BP673" s="90"/>
      <c r="BQ673" s="90"/>
      <c r="BR673" s="90"/>
      <c r="BS673" s="90"/>
      <c r="BT673" s="90"/>
      <c r="BU673" s="90"/>
      <c r="BV673" s="90"/>
      <c r="BW673" s="90"/>
      <c r="BX673" s="90"/>
    </row>
    <row r="674" spans="2:76" x14ac:dyDescent="0.25">
      <c r="B674" s="90"/>
      <c r="C674" s="90"/>
      <c r="D674" s="96"/>
      <c r="E674" s="90"/>
      <c r="F674" s="90"/>
      <c r="G674" s="90"/>
      <c r="H674" s="90"/>
      <c r="I674" s="90"/>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c r="BB674" s="90"/>
      <c r="BC674" s="90"/>
      <c r="BD674" s="90"/>
      <c r="BE674" s="90"/>
      <c r="BF674" s="90"/>
      <c r="BG674" s="90"/>
      <c r="BH674" s="90"/>
      <c r="BI674" s="90"/>
      <c r="BJ674" s="90"/>
      <c r="BK674" s="90"/>
      <c r="BL674" s="90"/>
      <c r="BM674" s="90"/>
      <c r="BN674" s="90"/>
      <c r="BO674" s="90"/>
      <c r="BP674" s="90"/>
      <c r="BQ674" s="90"/>
      <c r="BR674" s="90"/>
      <c r="BS674" s="90"/>
      <c r="BT674" s="90"/>
      <c r="BU674" s="90"/>
      <c r="BV674" s="90"/>
      <c r="BW674" s="90"/>
      <c r="BX674" s="90"/>
    </row>
    <row r="675" spans="2:76" x14ac:dyDescent="0.25">
      <c r="B675" s="90"/>
      <c r="C675" s="90"/>
      <c r="D675" s="96"/>
      <c r="E675" s="90"/>
      <c r="F675" s="90"/>
      <c r="G675" s="90"/>
      <c r="H675" s="90"/>
      <c r="I675" s="90"/>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c r="BB675" s="90"/>
      <c r="BC675" s="90"/>
      <c r="BD675" s="90"/>
      <c r="BE675" s="90"/>
      <c r="BF675" s="90"/>
      <c r="BG675" s="90"/>
      <c r="BH675" s="90"/>
      <c r="BI675" s="90"/>
      <c r="BJ675" s="90"/>
      <c r="BK675" s="90"/>
      <c r="BL675" s="90"/>
      <c r="BM675" s="90"/>
      <c r="BN675" s="90"/>
      <c r="BO675" s="90"/>
      <c r="BP675" s="90"/>
      <c r="BQ675" s="90"/>
      <c r="BR675" s="90"/>
      <c r="BS675" s="90"/>
      <c r="BT675" s="90"/>
      <c r="BU675" s="90"/>
      <c r="BV675" s="90"/>
      <c r="BW675" s="90"/>
      <c r="BX675" s="90"/>
    </row>
    <row r="676" spans="2:76" x14ac:dyDescent="0.25">
      <c r="B676" s="90"/>
      <c r="C676" s="90"/>
      <c r="D676" s="96"/>
      <c r="E676" s="90"/>
      <c r="F676" s="90"/>
      <c r="G676" s="90"/>
      <c r="H676" s="90"/>
      <c r="I676" s="90"/>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c r="BB676" s="90"/>
      <c r="BC676" s="90"/>
      <c r="BD676" s="90"/>
      <c r="BE676" s="90"/>
      <c r="BF676" s="90"/>
      <c r="BG676" s="90"/>
      <c r="BH676" s="90"/>
      <c r="BI676" s="90"/>
      <c r="BJ676" s="90"/>
      <c r="BK676" s="90"/>
      <c r="BL676" s="90"/>
      <c r="BM676" s="90"/>
      <c r="BN676" s="90"/>
      <c r="BO676" s="90"/>
      <c r="BP676" s="90"/>
      <c r="BQ676" s="90"/>
      <c r="BR676" s="90"/>
      <c r="BS676" s="90"/>
      <c r="BT676" s="90"/>
      <c r="BU676" s="90"/>
      <c r="BV676" s="90"/>
      <c r="BW676" s="90"/>
      <c r="BX676" s="90"/>
    </row>
    <row r="677" spans="2:76" x14ac:dyDescent="0.25">
      <c r="B677" s="90"/>
      <c r="C677" s="90"/>
      <c r="D677" s="96"/>
      <c r="E677" s="90"/>
      <c r="F677" s="90"/>
      <c r="G677" s="90"/>
      <c r="H677" s="90"/>
      <c r="I677" s="90"/>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c r="BB677" s="90"/>
      <c r="BC677" s="90"/>
      <c r="BD677" s="90"/>
      <c r="BE677" s="90"/>
      <c r="BF677" s="90"/>
      <c r="BG677" s="90"/>
      <c r="BH677" s="90"/>
      <c r="BI677" s="90"/>
      <c r="BJ677" s="90"/>
      <c r="BK677" s="90"/>
      <c r="BL677" s="90"/>
      <c r="BM677" s="90"/>
      <c r="BN677" s="90"/>
      <c r="BO677" s="90"/>
      <c r="BP677" s="90"/>
      <c r="BQ677" s="90"/>
      <c r="BR677" s="90"/>
      <c r="BS677" s="90"/>
      <c r="BT677" s="90"/>
      <c r="BU677" s="90"/>
      <c r="BV677" s="90"/>
      <c r="BW677" s="90"/>
      <c r="BX677" s="90"/>
    </row>
    <row r="678" spans="2:76" x14ac:dyDescent="0.25">
      <c r="B678" s="90"/>
      <c r="C678" s="90"/>
      <c r="D678" s="96"/>
      <c r="E678" s="90"/>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c r="AX678" s="90"/>
      <c r="AY678" s="90"/>
      <c r="AZ678" s="90"/>
      <c r="BA678" s="90"/>
      <c r="BB678" s="90"/>
      <c r="BC678" s="90"/>
      <c r="BD678" s="90"/>
      <c r="BE678" s="90"/>
      <c r="BF678" s="90"/>
      <c r="BG678" s="90"/>
      <c r="BH678" s="90"/>
      <c r="BI678" s="90"/>
      <c r="BJ678" s="90"/>
      <c r="BK678" s="90"/>
      <c r="BL678" s="90"/>
      <c r="BM678" s="90"/>
      <c r="BN678" s="90"/>
      <c r="BO678" s="90"/>
      <c r="BP678" s="90"/>
      <c r="BQ678" s="90"/>
      <c r="BR678" s="90"/>
      <c r="BS678" s="90"/>
      <c r="BT678" s="90"/>
      <c r="BU678" s="90"/>
      <c r="BV678" s="90"/>
      <c r="BW678" s="90"/>
      <c r="BX678" s="90"/>
    </row>
    <row r="679" spans="2:76" x14ac:dyDescent="0.25">
      <c r="B679" s="90"/>
      <c r="C679" s="90"/>
      <c r="D679" s="96"/>
      <c r="E679" s="90"/>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0"/>
      <c r="AY679" s="90"/>
      <c r="AZ679" s="90"/>
      <c r="BA679" s="90"/>
      <c r="BB679" s="90"/>
      <c r="BC679" s="90"/>
      <c r="BD679" s="90"/>
      <c r="BE679" s="90"/>
      <c r="BF679" s="90"/>
      <c r="BG679" s="90"/>
      <c r="BH679" s="90"/>
      <c r="BI679" s="90"/>
      <c r="BJ679" s="90"/>
      <c r="BK679" s="90"/>
      <c r="BL679" s="90"/>
      <c r="BM679" s="90"/>
      <c r="BN679" s="90"/>
      <c r="BO679" s="90"/>
      <c r="BP679" s="90"/>
      <c r="BQ679" s="90"/>
      <c r="BR679" s="90"/>
      <c r="BS679" s="90"/>
      <c r="BT679" s="90"/>
      <c r="BU679" s="90"/>
      <c r="BV679" s="90"/>
      <c r="BW679" s="90"/>
      <c r="BX679" s="90"/>
    </row>
    <row r="680" spans="2:76" x14ac:dyDescent="0.25">
      <c r="B680" s="90"/>
      <c r="C680" s="90"/>
      <c r="D680" s="96"/>
      <c r="E680" s="90"/>
      <c r="F680" s="90"/>
      <c r="G680" s="90"/>
      <c r="H680" s="90"/>
      <c r="I680" s="90"/>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c r="AO680" s="90"/>
      <c r="AP680" s="90"/>
      <c r="AQ680" s="90"/>
      <c r="AR680" s="90"/>
      <c r="AS680" s="90"/>
      <c r="AT680" s="90"/>
      <c r="AU680" s="90"/>
      <c r="AV680" s="90"/>
      <c r="AW680" s="90"/>
      <c r="AX680" s="90"/>
      <c r="AY680" s="90"/>
      <c r="AZ680" s="90"/>
      <c r="BA680" s="90"/>
      <c r="BB680" s="90"/>
      <c r="BC680" s="90"/>
      <c r="BD680" s="90"/>
      <c r="BE680" s="90"/>
      <c r="BF680" s="90"/>
      <c r="BG680" s="90"/>
      <c r="BH680" s="90"/>
      <c r="BI680" s="90"/>
      <c r="BJ680" s="90"/>
      <c r="BK680" s="90"/>
      <c r="BL680" s="90"/>
      <c r="BM680" s="90"/>
      <c r="BN680" s="90"/>
      <c r="BO680" s="90"/>
      <c r="BP680" s="90"/>
      <c r="BQ680" s="90"/>
      <c r="BR680" s="90"/>
      <c r="BS680" s="90"/>
      <c r="BT680" s="90"/>
      <c r="BU680" s="90"/>
      <c r="BV680" s="90"/>
      <c r="BW680" s="90"/>
      <c r="BX680" s="90"/>
    </row>
    <row r="681" spans="2:76" x14ac:dyDescent="0.25">
      <c r="B681" s="90"/>
      <c r="C681" s="90"/>
      <c r="D681" s="96"/>
      <c r="E681" s="90"/>
      <c r="F681" s="90"/>
      <c r="G681" s="90"/>
      <c r="H681" s="90"/>
      <c r="I681" s="90"/>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c r="AO681" s="90"/>
      <c r="AP681" s="90"/>
      <c r="AQ681" s="90"/>
      <c r="AR681" s="90"/>
      <c r="AS681" s="90"/>
      <c r="AT681" s="90"/>
      <c r="AU681" s="90"/>
      <c r="AV681" s="90"/>
      <c r="AW681" s="90"/>
      <c r="AX681" s="90"/>
      <c r="AY681" s="90"/>
      <c r="AZ681" s="90"/>
      <c r="BA681" s="90"/>
      <c r="BB681" s="90"/>
      <c r="BC681" s="90"/>
      <c r="BD681" s="90"/>
      <c r="BE681" s="90"/>
      <c r="BF681" s="90"/>
      <c r="BG681" s="90"/>
      <c r="BH681" s="90"/>
      <c r="BI681" s="90"/>
      <c r="BJ681" s="90"/>
      <c r="BK681" s="90"/>
      <c r="BL681" s="90"/>
      <c r="BM681" s="90"/>
      <c r="BN681" s="90"/>
      <c r="BO681" s="90"/>
      <c r="BP681" s="90"/>
      <c r="BQ681" s="90"/>
      <c r="BR681" s="90"/>
      <c r="BS681" s="90"/>
      <c r="BT681" s="90"/>
      <c r="BU681" s="90"/>
      <c r="BV681" s="90"/>
      <c r="BW681" s="90"/>
      <c r="BX681" s="90"/>
    </row>
    <row r="682" spans="2:76" x14ac:dyDescent="0.25">
      <c r="B682" s="90"/>
      <c r="C682" s="90"/>
      <c r="D682" s="96"/>
      <c r="E682" s="90"/>
      <c r="F682" s="90"/>
      <c r="G682" s="90"/>
      <c r="H682" s="90"/>
      <c r="I682" s="90"/>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c r="AO682" s="90"/>
      <c r="AP682" s="90"/>
      <c r="AQ682" s="90"/>
      <c r="AR682" s="90"/>
      <c r="AS682" s="90"/>
      <c r="AT682" s="90"/>
      <c r="AU682" s="90"/>
      <c r="AV682" s="90"/>
      <c r="AW682" s="90"/>
      <c r="AX682" s="90"/>
      <c r="AY682" s="90"/>
      <c r="AZ682" s="90"/>
      <c r="BA682" s="90"/>
      <c r="BB682" s="90"/>
      <c r="BC682" s="90"/>
      <c r="BD682" s="90"/>
      <c r="BE682" s="90"/>
      <c r="BF682" s="90"/>
      <c r="BG682" s="90"/>
      <c r="BH682" s="90"/>
      <c r="BI682" s="90"/>
      <c r="BJ682" s="90"/>
      <c r="BK682" s="90"/>
      <c r="BL682" s="90"/>
      <c r="BM682" s="90"/>
      <c r="BN682" s="90"/>
      <c r="BO682" s="90"/>
      <c r="BP682" s="90"/>
      <c r="BQ682" s="90"/>
      <c r="BR682" s="90"/>
      <c r="BS682" s="90"/>
      <c r="BT682" s="90"/>
      <c r="BU682" s="90"/>
      <c r="BV682" s="90"/>
      <c r="BW682" s="90"/>
      <c r="BX682" s="90"/>
    </row>
    <row r="683" spans="2:76" x14ac:dyDescent="0.25">
      <c r="B683" s="90"/>
      <c r="C683" s="90"/>
      <c r="D683" s="96"/>
      <c r="E683" s="90"/>
      <c r="F683" s="90"/>
      <c r="G683" s="90"/>
      <c r="H683" s="90"/>
      <c r="I683" s="90"/>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c r="AO683" s="90"/>
      <c r="AP683" s="90"/>
      <c r="AQ683" s="90"/>
      <c r="AR683" s="90"/>
      <c r="AS683" s="90"/>
      <c r="AT683" s="90"/>
      <c r="AU683" s="90"/>
      <c r="AV683" s="90"/>
      <c r="AW683" s="90"/>
      <c r="AX683" s="90"/>
      <c r="AY683" s="90"/>
      <c r="AZ683" s="90"/>
      <c r="BA683" s="90"/>
      <c r="BB683" s="90"/>
      <c r="BC683" s="90"/>
      <c r="BD683" s="90"/>
      <c r="BE683" s="90"/>
      <c r="BF683" s="90"/>
      <c r="BG683" s="90"/>
      <c r="BH683" s="90"/>
      <c r="BI683" s="90"/>
      <c r="BJ683" s="90"/>
      <c r="BK683" s="90"/>
      <c r="BL683" s="90"/>
      <c r="BM683" s="90"/>
      <c r="BN683" s="90"/>
      <c r="BO683" s="90"/>
      <c r="BP683" s="90"/>
      <c r="BQ683" s="90"/>
      <c r="BR683" s="90"/>
      <c r="BS683" s="90"/>
      <c r="BT683" s="90"/>
      <c r="BU683" s="90"/>
      <c r="BV683" s="90"/>
      <c r="BW683" s="90"/>
      <c r="BX683" s="90"/>
    </row>
    <row r="684" spans="2:76" x14ac:dyDescent="0.25">
      <c r="B684" s="90"/>
      <c r="C684" s="90"/>
      <c r="D684" s="96"/>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c r="AO684" s="90"/>
      <c r="AP684" s="90"/>
      <c r="AQ684" s="90"/>
      <c r="AR684" s="90"/>
      <c r="AS684" s="90"/>
      <c r="AT684" s="90"/>
      <c r="AU684" s="90"/>
      <c r="AV684" s="90"/>
      <c r="AW684" s="90"/>
      <c r="AX684" s="90"/>
      <c r="AY684" s="90"/>
      <c r="AZ684" s="90"/>
      <c r="BA684" s="90"/>
      <c r="BB684" s="90"/>
      <c r="BC684" s="90"/>
      <c r="BD684" s="90"/>
      <c r="BE684" s="90"/>
      <c r="BF684" s="90"/>
      <c r="BG684" s="90"/>
      <c r="BH684" s="90"/>
      <c r="BI684" s="90"/>
      <c r="BJ684" s="90"/>
      <c r="BK684" s="90"/>
      <c r="BL684" s="90"/>
      <c r="BM684" s="90"/>
      <c r="BN684" s="90"/>
      <c r="BO684" s="90"/>
      <c r="BP684" s="90"/>
      <c r="BQ684" s="90"/>
      <c r="BR684" s="90"/>
      <c r="BS684" s="90"/>
      <c r="BT684" s="90"/>
      <c r="BU684" s="90"/>
      <c r="BV684" s="90"/>
      <c r="BW684" s="90"/>
      <c r="BX684" s="90"/>
    </row>
    <row r="685" spans="2:76" x14ac:dyDescent="0.25">
      <c r="B685" s="90"/>
      <c r="C685" s="90"/>
      <c r="D685" s="96"/>
      <c r="E685" s="90"/>
      <c r="F685" s="90"/>
      <c r="G685" s="90"/>
      <c r="H685" s="90"/>
      <c r="I685" s="90"/>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c r="AO685" s="90"/>
      <c r="AP685" s="90"/>
      <c r="AQ685" s="90"/>
      <c r="AR685" s="90"/>
      <c r="AS685" s="90"/>
      <c r="AT685" s="90"/>
      <c r="AU685" s="90"/>
      <c r="AV685" s="90"/>
      <c r="AW685" s="90"/>
      <c r="AX685" s="90"/>
      <c r="AY685" s="90"/>
      <c r="AZ685" s="90"/>
      <c r="BA685" s="90"/>
      <c r="BB685" s="90"/>
      <c r="BC685" s="90"/>
      <c r="BD685" s="90"/>
      <c r="BE685" s="90"/>
      <c r="BF685" s="90"/>
      <c r="BG685" s="90"/>
      <c r="BH685" s="90"/>
      <c r="BI685" s="90"/>
      <c r="BJ685" s="90"/>
      <c r="BK685" s="90"/>
      <c r="BL685" s="90"/>
      <c r="BM685" s="90"/>
      <c r="BN685" s="90"/>
      <c r="BO685" s="90"/>
      <c r="BP685" s="90"/>
      <c r="BQ685" s="90"/>
      <c r="BR685" s="90"/>
      <c r="BS685" s="90"/>
      <c r="BT685" s="90"/>
      <c r="BU685" s="90"/>
      <c r="BV685" s="90"/>
      <c r="BW685" s="90"/>
      <c r="BX685" s="90"/>
    </row>
    <row r="686" spans="2:76" x14ac:dyDescent="0.25">
      <c r="B686" s="90"/>
      <c r="C686" s="90"/>
      <c r="D686" s="96"/>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c r="AO686" s="90"/>
      <c r="AP686" s="90"/>
      <c r="AQ686" s="90"/>
      <c r="AR686" s="90"/>
      <c r="AS686" s="90"/>
      <c r="AT686" s="90"/>
      <c r="AU686" s="90"/>
      <c r="AV686" s="90"/>
      <c r="AW686" s="90"/>
      <c r="AX686" s="90"/>
      <c r="AY686" s="90"/>
      <c r="AZ686" s="90"/>
      <c r="BA686" s="90"/>
      <c r="BB686" s="90"/>
      <c r="BC686" s="90"/>
      <c r="BD686" s="90"/>
      <c r="BE686" s="90"/>
      <c r="BF686" s="90"/>
      <c r="BG686" s="90"/>
      <c r="BH686" s="90"/>
      <c r="BI686" s="90"/>
      <c r="BJ686" s="90"/>
      <c r="BK686" s="90"/>
      <c r="BL686" s="90"/>
      <c r="BM686" s="90"/>
      <c r="BN686" s="90"/>
      <c r="BO686" s="90"/>
      <c r="BP686" s="90"/>
      <c r="BQ686" s="90"/>
      <c r="BR686" s="90"/>
      <c r="BS686" s="90"/>
      <c r="BT686" s="90"/>
      <c r="BU686" s="90"/>
      <c r="BV686" s="90"/>
      <c r="BW686" s="90"/>
      <c r="BX686" s="90"/>
    </row>
    <row r="687" spans="2:76" x14ac:dyDescent="0.25">
      <c r="B687" s="90"/>
      <c r="C687" s="90"/>
      <c r="D687" s="96"/>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c r="AP687" s="90"/>
      <c r="AQ687" s="90"/>
      <c r="AR687" s="90"/>
      <c r="AS687" s="90"/>
      <c r="AT687" s="90"/>
      <c r="AU687" s="90"/>
      <c r="AV687" s="90"/>
      <c r="AW687" s="90"/>
      <c r="AX687" s="90"/>
      <c r="AY687" s="90"/>
      <c r="AZ687" s="90"/>
      <c r="BA687" s="90"/>
      <c r="BB687" s="90"/>
      <c r="BC687" s="90"/>
      <c r="BD687" s="90"/>
      <c r="BE687" s="90"/>
      <c r="BF687" s="90"/>
      <c r="BG687" s="90"/>
      <c r="BH687" s="90"/>
      <c r="BI687" s="90"/>
      <c r="BJ687" s="90"/>
      <c r="BK687" s="90"/>
      <c r="BL687" s="90"/>
      <c r="BM687" s="90"/>
      <c r="BN687" s="90"/>
      <c r="BO687" s="90"/>
      <c r="BP687" s="90"/>
      <c r="BQ687" s="90"/>
      <c r="BR687" s="90"/>
      <c r="BS687" s="90"/>
      <c r="BT687" s="90"/>
      <c r="BU687" s="90"/>
      <c r="BV687" s="90"/>
      <c r="BW687" s="90"/>
      <c r="BX687" s="90"/>
    </row>
    <row r="688" spans="2:76" x14ac:dyDescent="0.25">
      <c r="B688" s="90"/>
      <c r="C688" s="90"/>
      <c r="D688" s="96"/>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c r="AO688" s="90"/>
      <c r="AP688" s="90"/>
      <c r="AQ688" s="90"/>
      <c r="AR688" s="90"/>
      <c r="AS688" s="90"/>
      <c r="AT688" s="90"/>
      <c r="AU688" s="90"/>
      <c r="AV688" s="90"/>
      <c r="AW688" s="90"/>
      <c r="AX688" s="90"/>
      <c r="AY688" s="90"/>
      <c r="AZ688" s="90"/>
      <c r="BA688" s="90"/>
      <c r="BB688" s="90"/>
      <c r="BC688" s="90"/>
      <c r="BD688" s="90"/>
      <c r="BE688" s="90"/>
      <c r="BF688" s="90"/>
      <c r="BG688" s="90"/>
      <c r="BH688" s="90"/>
      <c r="BI688" s="90"/>
      <c r="BJ688" s="90"/>
      <c r="BK688" s="90"/>
      <c r="BL688" s="90"/>
      <c r="BM688" s="90"/>
      <c r="BN688" s="90"/>
      <c r="BO688" s="90"/>
      <c r="BP688" s="90"/>
      <c r="BQ688" s="90"/>
      <c r="BR688" s="90"/>
      <c r="BS688" s="90"/>
      <c r="BT688" s="90"/>
      <c r="BU688" s="90"/>
      <c r="BV688" s="90"/>
      <c r="BW688" s="90"/>
      <c r="BX688" s="90"/>
    </row>
    <row r="689" spans="2:76" x14ac:dyDescent="0.25">
      <c r="B689" s="90"/>
      <c r="C689" s="90"/>
      <c r="D689" s="96"/>
      <c r="E689" s="90"/>
      <c r="F689" s="90"/>
      <c r="G689" s="90"/>
      <c r="H689" s="90"/>
      <c r="I689" s="90"/>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c r="AO689" s="90"/>
      <c r="AP689" s="90"/>
      <c r="AQ689" s="90"/>
      <c r="AR689" s="90"/>
      <c r="AS689" s="90"/>
      <c r="AT689" s="90"/>
      <c r="AU689" s="90"/>
      <c r="AV689" s="90"/>
      <c r="AW689" s="90"/>
      <c r="AX689" s="90"/>
      <c r="AY689" s="90"/>
      <c r="AZ689" s="90"/>
      <c r="BA689" s="90"/>
      <c r="BB689" s="90"/>
      <c r="BC689" s="90"/>
      <c r="BD689" s="90"/>
      <c r="BE689" s="90"/>
      <c r="BF689" s="90"/>
      <c r="BG689" s="90"/>
      <c r="BH689" s="90"/>
      <c r="BI689" s="90"/>
      <c r="BJ689" s="90"/>
      <c r="BK689" s="90"/>
      <c r="BL689" s="90"/>
      <c r="BM689" s="90"/>
      <c r="BN689" s="90"/>
      <c r="BO689" s="90"/>
      <c r="BP689" s="90"/>
      <c r="BQ689" s="90"/>
      <c r="BR689" s="90"/>
      <c r="BS689" s="90"/>
      <c r="BT689" s="90"/>
      <c r="BU689" s="90"/>
      <c r="BV689" s="90"/>
      <c r="BW689" s="90"/>
      <c r="BX689" s="90"/>
    </row>
    <row r="690" spans="2:76" x14ac:dyDescent="0.25">
      <c r="B690" s="90"/>
      <c r="C690" s="90"/>
      <c r="D690" s="96"/>
      <c r="E690" s="90"/>
      <c r="F690" s="90"/>
      <c r="G690" s="90"/>
      <c r="H690" s="90"/>
      <c r="I690" s="90"/>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c r="AO690" s="90"/>
      <c r="AP690" s="90"/>
      <c r="AQ690" s="90"/>
      <c r="AR690" s="90"/>
      <c r="AS690" s="90"/>
      <c r="AT690" s="90"/>
      <c r="AU690" s="90"/>
      <c r="AV690" s="90"/>
      <c r="AW690" s="90"/>
      <c r="AX690" s="90"/>
      <c r="AY690" s="90"/>
      <c r="AZ690" s="90"/>
      <c r="BA690" s="90"/>
      <c r="BB690" s="90"/>
      <c r="BC690" s="90"/>
      <c r="BD690" s="90"/>
      <c r="BE690" s="90"/>
      <c r="BF690" s="90"/>
      <c r="BG690" s="90"/>
      <c r="BH690" s="90"/>
      <c r="BI690" s="90"/>
      <c r="BJ690" s="90"/>
      <c r="BK690" s="90"/>
      <c r="BL690" s="90"/>
      <c r="BM690" s="90"/>
      <c r="BN690" s="90"/>
      <c r="BO690" s="90"/>
      <c r="BP690" s="90"/>
      <c r="BQ690" s="90"/>
      <c r="BR690" s="90"/>
      <c r="BS690" s="90"/>
      <c r="BT690" s="90"/>
      <c r="BU690" s="90"/>
      <c r="BV690" s="90"/>
      <c r="BW690" s="90"/>
      <c r="BX690" s="90"/>
    </row>
    <row r="691" spans="2:76" x14ac:dyDescent="0.25">
      <c r="B691" s="90"/>
      <c r="C691" s="90"/>
      <c r="D691" s="96"/>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U691" s="90"/>
      <c r="AV691" s="90"/>
      <c r="AW691" s="90"/>
      <c r="AX691" s="90"/>
      <c r="AY691" s="90"/>
      <c r="AZ691" s="90"/>
      <c r="BA691" s="90"/>
      <c r="BB691" s="90"/>
      <c r="BC691" s="90"/>
      <c r="BD691" s="90"/>
      <c r="BE691" s="90"/>
      <c r="BF691" s="90"/>
      <c r="BG691" s="90"/>
      <c r="BH691" s="90"/>
      <c r="BI691" s="90"/>
      <c r="BJ691" s="90"/>
      <c r="BK691" s="90"/>
      <c r="BL691" s="90"/>
      <c r="BM691" s="90"/>
      <c r="BN691" s="90"/>
      <c r="BO691" s="90"/>
      <c r="BP691" s="90"/>
      <c r="BQ691" s="90"/>
      <c r="BR691" s="90"/>
      <c r="BS691" s="90"/>
      <c r="BT691" s="90"/>
      <c r="BU691" s="90"/>
      <c r="BV691" s="90"/>
      <c r="BW691" s="90"/>
      <c r="BX691" s="90"/>
    </row>
    <row r="692" spans="2:76" x14ac:dyDescent="0.25">
      <c r="B692" s="90"/>
      <c r="C692" s="90"/>
      <c r="D692" s="96"/>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c r="AP692" s="90"/>
      <c r="AQ692" s="90"/>
      <c r="AR692" s="90"/>
      <c r="AS692" s="90"/>
      <c r="AT692" s="90"/>
      <c r="AU692" s="90"/>
      <c r="AV692" s="90"/>
      <c r="AW692" s="90"/>
      <c r="AX692" s="90"/>
      <c r="AY692" s="90"/>
      <c r="AZ692" s="90"/>
      <c r="BA692" s="90"/>
      <c r="BB692" s="90"/>
      <c r="BC692" s="90"/>
      <c r="BD692" s="90"/>
      <c r="BE692" s="90"/>
      <c r="BF692" s="90"/>
      <c r="BG692" s="90"/>
      <c r="BH692" s="90"/>
      <c r="BI692" s="90"/>
      <c r="BJ692" s="90"/>
      <c r="BK692" s="90"/>
      <c r="BL692" s="90"/>
      <c r="BM692" s="90"/>
      <c r="BN692" s="90"/>
      <c r="BO692" s="90"/>
      <c r="BP692" s="90"/>
      <c r="BQ692" s="90"/>
      <c r="BR692" s="90"/>
      <c r="BS692" s="90"/>
      <c r="BT692" s="90"/>
      <c r="BU692" s="90"/>
      <c r="BV692" s="90"/>
      <c r="BW692" s="90"/>
      <c r="BX692" s="90"/>
    </row>
    <row r="693" spans="2:76" x14ac:dyDescent="0.25">
      <c r="B693" s="90"/>
      <c r="C693" s="90"/>
      <c r="D693" s="96"/>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c r="AP693" s="90"/>
      <c r="AQ693" s="90"/>
      <c r="AR693" s="90"/>
      <c r="AS693" s="90"/>
      <c r="AT693" s="90"/>
      <c r="AU693" s="90"/>
      <c r="AV693" s="90"/>
      <c r="AW693" s="90"/>
      <c r="AX693" s="90"/>
      <c r="AY693" s="90"/>
      <c r="AZ693" s="90"/>
      <c r="BA693" s="90"/>
      <c r="BB693" s="90"/>
      <c r="BC693" s="90"/>
      <c r="BD693" s="90"/>
      <c r="BE693" s="90"/>
      <c r="BF693" s="90"/>
      <c r="BG693" s="90"/>
      <c r="BH693" s="90"/>
      <c r="BI693" s="90"/>
      <c r="BJ693" s="90"/>
      <c r="BK693" s="90"/>
      <c r="BL693" s="90"/>
      <c r="BM693" s="90"/>
      <c r="BN693" s="90"/>
      <c r="BO693" s="90"/>
      <c r="BP693" s="90"/>
      <c r="BQ693" s="90"/>
      <c r="BR693" s="90"/>
      <c r="BS693" s="90"/>
      <c r="BT693" s="90"/>
      <c r="BU693" s="90"/>
      <c r="BV693" s="90"/>
      <c r="BW693" s="90"/>
      <c r="BX693" s="90"/>
    </row>
    <row r="694" spans="2:76" x14ac:dyDescent="0.25">
      <c r="B694" s="90"/>
      <c r="C694" s="90"/>
      <c r="D694" s="96"/>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c r="AP694" s="90"/>
      <c r="AQ694" s="90"/>
      <c r="AR694" s="90"/>
      <c r="AS694" s="90"/>
      <c r="AT694" s="90"/>
      <c r="AU694" s="90"/>
      <c r="AV694" s="90"/>
      <c r="AW694" s="90"/>
      <c r="AX694" s="90"/>
      <c r="AY694" s="90"/>
      <c r="AZ694" s="90"/>
      <c r="BA694" s="90"/>
      <c r="BB694" s="90"/>
      <c r="BC694" s="90"/>
      <c r="BD694" s="90"/>
      <c r="BE694" s="90"/>
      <c r="BF694" s="90"/>
      <c r="BG694" s="90"/>
      <c r="BH694" s="90"/>
      <c r="BI694" s="90"/>
      <c r="BJ694" s="90"/>
      <c r="BK694" s="90"/>
      <c r="BL694" s="90"/>
      <c r="BM694" s="90"/>
      <c r="BN694" s="90"/>
      <c r="BO694" s="90"/>
      <c r="BP694" s="90"/>
      <c r="BQ694" s="90"/>
      <c r="BR694" s="90"/>
      <c r="BS694" s="90"/>
      <c r="BT694" s="90"/>
      <c r="BU694" s="90"/>
      <c r="BV694" s="90"/>
      <c r="BW694" s="90"/>
      <c r="BX694" s="90"/>
    </row>
    <row r="695" spans="2:76" x14ac:dyDescent="0.25">
      <c r="B695" s="90"/>
      <c r="C695" s="90"/>
      <c r="D695" s="96"/>
      <c r="E695" s="90"/>
      <c r="F695" s="90"/>
      <c r="G695" s="90"/>
      <c r="H695" s="90"/>
      <c r="I695" s="90"/>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c r="AP695" s="90"/>
      <c r="AQ695" s="90"/>
      <c r="AR695" s="90"/>
      <c r="AS695" s="90"/>
      <c r="AT695" s="90"/>
      <c r="AU695" s="90"/>
      <c r="AV695" s="90"/>
      <c r="AW695" s="90"/>
      <c r="AX695" s="90"/>
      <c r="AY695" s="90"/>
      <c r="AZ695" s="90"/>
      <c r="BA695" s="90"/>
      <c r="BB695" s="90"/>
      <c r="BC695" s="90"/>
      <c r="BD695" s="90"/>
      <c r="BE695" s="90"/>
      <c r="BF695" s="90"/>
      <c r="BG695" s="90"/>
      <c r="BH695" s="90"/>
      <c r="BI695" s="90"/>
      <c r="BJ695" s="90"/>
      <c r="BK695" s="90"/>
      <c r="BL695" s="90"/>
      <c r="BM695" s="90"/>
      <c r="BN695" s="90"/>
      <c r="BO695" s="90"/>
      <c r="BP695" s="90"/>
      <c r="BQ695" s="90"/>
      <c r="BR695" s="90"/>
      <c r="BS695" s="90"/>
      <c r="BT695" s="90"/>
      <c r="BU695" s="90"/>
      <c r="BV695" s="90"/>
      <c r="BW695" s="90"/>
      <c r="BX695" s="90"/>
    </row>
    <row r="696" spans="2:76" x14ac:dyDescent="0.25">
      <c r="B696" s="90"/>
      <c r="C696" s="90"/>
      <c r="D696" s="96"/>
      <c r="E696" s="90"/>
      <c r="F696" s="90"/>
      <c r="G696" s="90"/>
      <c r="H696" s="90"/>
      <c r="I696" s="90"/>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c r="AO696" s="90"/>
      <c r="AP696" s="90"/>
      <c r="AQ696" s="90"/>
      <c r="AR696" s="90"/>
      <c r="AS696" s="90"/>
      <c r="AT696" s="90"/>
      <c r="AU696" s="90"/>
      <c r="AV696" s="90"/>
      <c r="AW696" s="90"/>
      <c r="AX696" s="90"/>
      <c r="AY696" s="90"/>
      <c r="AZ696" s="90"/>
      <c r="BA696" s="90"/>
      <c r="BB696" s="90"/>
      <c r="BC696" s="90"/>
      <c r="BD696" s="90"/>
      <c r="BE696" s="90"/>
      <c r="BF696" s="90"/>
      <c r="BG696" s="90"/>
      <c r="BH696" s="90"/>
      <c r="BI696" s="90"/>
      <c r="BJ696" s="90"/>
      <c r="BK696" s="90"/>
      <c r="BL696" s="90"/>
      <c r="BM696" s="90"/>
      <c r="BN696" s="90"/>
      <c r="BO696" s="90"/>
      <c r="BP696" s="90"/>
      <c r="BQ696" s="90"/>
      <c r="BR696" s="90"/>
      <c r="BS696" s="90"/>
      <c r="BT696" s="90"/>
      <c r="BU696" s="90"/>
      <c r="BV696" s="90"/>
      <c r="BW696" s="90"/>
      <c r="BX696" s="90"/>
    </row>
    <row r="697" spans="2:76" x14ac:dyDescent="0.25">
      <c r="B697" s="90"/>
      <c r="C697" s="90"/>
      <c r="D697" s="96"/>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c r="AO697" s="90"/>
      <c r="AP697" s="90"/>
      <c r="AQ697" s="90"/>
      <c r="AR697" s="90"/>
      <c r="AS697" s="90"/>
      <c r="AT697" s="90"/>
      <c r="AU697" s="90"/>
      <c r="AV697" s="90"/>
      <c r="AW697" s="90"/>
      <c r="AX697" s="90"/>
      <c r="AY697" s="90"/>
      <c r="AZ697" s="90"/>
      <c r="BA697" s="90"/>
      <c r="BB697" s="90"/>
      <c r="BC697" s="90"/>
      <c r="BD697" s="90"/>
      <c r="BE697" s="90"/>
      <c r="BF697" s="90"/>
      <c r="BG697" s="90"/>
      <c r="BH697" s="90"/>
      <c r="BI697" s="90"/>
      <c r="BJ697" s="90"/>
      <c r="BK697" s="90"/>
      <c r="BL697" s="90"/>
      <c r="BM697" s="90"/>
      <c r="BN697" s="90"/>
      <c r="BO697" s="90"/>
      <c r="BP697" s="90"/>
      <c r="BQ697" s="90"/>
      <c r="BR697" s="90"/>
      <c r="BS697" s="90"/>
      <c r="BT697" s="90"/>
      <c r="BU697" s="90"/>
      <c r="BV697" s="90"/>
      <c r="BW697" s="90"/>
      <c r="BX697" s="90"/>
    </row>
    <row r="698" spans="2:76" x14ac:dyDescent="0.25">
      <c r="B698" s="90"/>
      <c r="C698" s="90"/>
      <c r="D698" s="96"/>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90"/>
      <c r="AY698" s="90"/>
      <c r="AZ698" s="90"/>
      <c r="BA698" s="90"/>
      <c r="BB698" s="90"/>
      <c r="BC698" s="90"/>
      <c r="BD698" s="90"/>
      <c r="BE698" s="90"/>
      <c r="BF698" s="90"/>
      <c r="BG698" s="90"/>
      <c r="BH698" s="90"/>
      <c r="BI698" s="90"/>
      <c r="BJ698" s="90"/>
      <c r="BK698" s="90"/>
      <c r="BL698" s="90"/>
      <c r="BM698" s="90"/>
      <c r="BN698" s="90"/>
      <c r="BO698" s="90"/>
      <c r="BP698" s="90"/>
      <c r="BQ698" s="90"/>
      <c r="BR698" s="90"/>
      <c r="BS698" s="90"/>
      <c r="BT698" s="90"/>
      <c r="BU698" s="90"/>
      <c r="BV698" s="90"/>
      <c r="BW698" s="90"/>
      <c r="BX698" s="90"/>
    </row>
    <row r="699" spans="2:76" x14ac:dyDescent="0.25">
      <c r="B699" s="90"/>
      <c r="C699" s="90"/>
      <c r="D699" s="96"/>
      <c r="E699" s="90"/>
      <c r="F699" s="90"/>
      <c r="G699" s="90"/>
      <c r="H699" s="90"/>
      <c r="I699" s="90"/>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c r="AP699" s="90"/>
      <c r="AQ699" s="90"/>
      <c r="AR699" s="90"/>
      <c r="AS699" s="90"/>
      <c r="AT699" s="90"/>
      <c r="AU699" s="90"/>
      <c r="AV699" s="90"/>
      <c r="AW699" s="90"/>
      <c r="AX699" s="90"/>
      <c r="AY699" s="90"/>
      <c r="AZ699" s="90"/>
      <c r="BA699" s="90"/>
      <c r="BB699" s="90"/>
      <c r="BC699" s="90"/>
      <c r="BD699" s="90"/>
      <c r="BE699" s="90"/>
      <c r="BF699" s="90"/>
      <c r="BG699" s="90"/>
      <c r="BH699" s="90"/>
      <c r="BI699" s="90"/>
      <c r="BJ699" s="90"/>
      <c r="BK699" s="90"/>
      <c r="BL699" s="90"/>
      <c r="BM699" s="90"/>
      <c r="BN699" s="90"/>
      <c r="BO699" s="90"/>
      <c r="BP699" s="90"/>
      <c r="BQ699" s="90"/>
      <c r="BR699" s="90"/>
      <c r="BS699" s="90"/>
      <c r="BT699" s="90"/>
      <c r="BU699" s="90"/>
      <c r="BV699" s="90"/>
      <c r="BW699" s="90"/>
      <c r="BX699" s="90"/>
    </row>
    <row r="700" spans="2:76" x14ac:dyDescent="0.25">
      <c r="B700" s="90"/>
      <c r="C700" s="90"/>
      <c r="D700" s="96"/>
      <c r="E700" s="90"/>
      <c r="F700" s="90"/>
      <c r="G700" s="90"/>
      <c r="H700" s="90"/>
      <c r="I700" s="90"/>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c r="AO700" s="90"/>
      <c r="AP700" s="90"/>
      <c r="AQ700" s="90"/>
      <c r="AR700" s="90"/>
      <c r="AS700" s="90"/>
      <c r="AT700" s="90"/>
      <c r="AU700" s="90"/>
      <c r="AV700" s="90"/>
      <c r="AW700" s="90"/>
      <c r="AX700" s="90"/>
      <c r="AY700" s="90"/>
      <c r="AZ700" s="90"/>
      <c r="BA700" s="90"/>
      <c r="BB700" s="90"/>
      <c r="BC700" s="90"/>
      <c r="BD700" s="90"/>
      <c r="BE700" s="90"/>
      <c r="BF700" s="90"/>
      <c r="BG700" s="90"/>
      <c r="BH700" s="90"/>
      <c r="BI700" s="90"/>
      <c r="BJ700" s="90"/>
      <c r="BK700" s="90"/>
      <c r="BL700" s="90"/>
      <c r="BM700" s="90"/>
      <c r="BN700" s="90"/>
      <c r="BO700" s="90"/>
      <c r="BP700" s="90"/>
      <c r="BQ700" s="90"/>
      <c r="BR700" s="90"/>
      <c r="BS700" s="90"/>
      <c r="BT700" s="90"/>
      <c r="BU700" s="90"/>
      <c r="BV700" s="90"/>
      <c r="BW700" s="90"/>
      <c r="BX700" s="90"/>
    </row>
  </sheetData>
  <mergeCells count="47">
    <mergeCell ref="R9:U13"/>
    <mergeCell ref="C40:D40"/>
    <mergeCell ref="F40:O40"/>
    <mergeCell ref="B5:D5"/>
    <mergeCell ref="F25:O26"/>
    <mergeCell ref="F15:O16"/>
    <mergeCell ref="F37:O38"/>
    <mergeCell ref="B33:D34"/>
    <mergeCell ref="F33:O34"/>
    <mergeCell ref="C35:D35"/>
    <mergeCell ref="F35:O35"/>
    <mergeCell ref="C37:D37"/>
    <mergeCell ref="C26:D26"/>
    <mergeCell ref="F28:O28"/>
    <mergeCell ref="B21:D22"/>
    <mergeCell ref="F13:O13"/>
    <mergeCell ref="F18:O18"/>
    <mergeCell ref="A1:O2"/>
    <mergeCell ref="B7:D7"/>
    <mergeCell ref="F7:O7"/>
    <mergeCell ref="C13:D13"/>
    <mergeCell ref="C15:D15"/>
    <mergeCell ref="F11:O12"/>
    <mergeCell ref="B11:D12"/>
    <mergeCell ref="F9:O9"/>
    <mergeCell ref="B9:D9"/>
    <mergeCell ref="L4:O4"/>
    <mergeCell ref="F4:I4"/>
    <mergeCell ref="B14:D14"/>
    <mergeCell ref="F14:O14"/>
    <mergeCell ref="F17:O17"/>
    <mergeCell ref="F24:O24"/>
    <mergeCell ref="F27:O27"/>
    <mergeCell ref="F39:O39"/>
    <mergeCell ref="F21:O22"/>
    <mergeCell ref="F23:O23"/>
    <mergeCell ref="C18:D18"/>
    <mergeCell ref="B24:D24"/>
    <mergeCell ref="B17:D17"/>
    <mergeCell ref="C16:D16"/>
    <mergeCell ref="B39:D39"/>
    <mergeCell ref="B27:D27"/>
    <mergeCell ref="C28:D28"/>
    <mergeCell ref="C38:D38"/>
    <mergeCell ref="B36:D36"/>
    <mergeCell ref="C23:D23"/>
    <mergeCell ref="C25:D25"/>
  </mergeCells>
  <printOptions horizontalCentered="1" verticalCentered="1"/>
  <pageMargins left="0.51181102362204722" right="0.27559055118110237" top="0.23622047244094491" bottom="0.55118110236220474" header="0.27559055118110237" footer="0.35433070866141736"/>
  <pageSetup paperSize="9" scale="70" orientation="portrait" r:id="rId1"/>
  <headerFooter>
    <oddFooter>&amp;L&amp;"-,Italique"&amp;9Académie de Creteil - CAP Equipier Polyvalent du Commerce&amp;RSession 2023</oddFooter>
  </headerFooter>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9" sqref="A9"/>
    </sheetView>
  </sheetViews>
  <sheetFormatPr baseColWidth="10" defaultRowHeight="15" x14ac:dyDescent="0.25"/>
  <sheetData>
    <row r="3" spans="1:1" x14ac:dyDescent="0.25">
      <c r="A3" t="s">
        <v>166</v>
      </c>
    </row>
    <row r="4" spans="1:1" x14ac:dyDescent="0.25">
      <c r="A4" t="s">
        <v>167</v>
      </c>
    </row>
    <row r="5" spans="1:1" x14ac:dyDescent="0.25">
      <c r="A5" t="s">
        <v>168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130" zoomScaleNormal="130" workbookViewId="0">
      <selection activeCell="B1" sqref="B1:P2"/>
    </sheetView>
  </sheetViews>
  <sheetFormatPr baseColWidth="10" defaultRowHeight="15" x14ac:dyDescent="0.25"/>
  <cols>
    <col min="1" max="1" width="1.140625" style="8" customWidth="1"/>
    <col min="2" max="2" width="9.85546875" customWidth="1"/>
    <col min="3" max="3" width="12.5703125" customWidth="1"/>
    <col min="4" max="4" width="12.42578125" customWidth="1"/>
    <col min="5" max="5" width="5.5703125" customWidth="1"/>
    <col min="6" max="6" width="4.140625" customWidth="1"/>
    <col min="7" max="7" width="5.5703125" customWidth="1"/>
    <col min="8" max="8" width="5" customWidth="1"/>
    <col min="9" max="9" width="0.42578125" customWidth="1"/>
    <col min="10" max="10" width="0.5703125" customWidth="1"/>
    <col min="11" max="11" width="3.85546875" customWidth="1"/>
    <col min="12" max="12" width="7.42578125" customWidth="1"/>
    <col min="13" max="13" width="8.140625" customWidth="1"/>
    <col min="14" max="14" width="4.42578125" customWidth="1"/>
    <col min="15" max="15" width="1.140625" customWidth="1"/>
    <col min="16" max="16" width="2" customWidth="1"/>
  </cols>
  <sheetData>
    <row r="1" spans="2:16" x14ac:dyDescent="0.25">
      <c r="B1" s="511"/>
      <c r="C1" s="511"/>
      <c r="D1" s="511"/>
      <c r="E1" s="511"/>
      <c r="F1" s="511"/>
      <c r="G1" s="511"/>
      <c r="H1" s="511"/>
      <c r="I1" s="511"/>
      <c r="J1" s="511"/>
      <c r="K1" s="511"/>
      <c r="L1" s="511"/>
      <c r="M1" s="511"/>
      <c r="N1" s="511"/>
      <c r="O1" s="511"/>
      <c r="P1" s="511"/>
    </row>
    <row r="2" spans="2:16" x14ac:dyDescent="0.25">
      <c r="B2" s="511"/>
      <c r="C2" s="511"/>
      <c r="D2" s="511"/>
      <c r="E2" s="511"/>
      <c r="F2" s="511"/>
      <c r="G2" s="511"/>
      <c r="H2" s="511"/>
      <c r="I2" s="511"/>
      <c r="J2" s="511"/>
      <c r="K2" s="511"/>
      <c r="L2" s="511"/>
      <c r="M2" s="511"/>
      <c r="N2" s="511"/>
      <c r="O2" s="511"/>
      <c r="P2" s="511"/>
    </row>
    <row r="3" spans="2:16" s="69" customFormat="1" ht="6" customHeight="1" x14ac:dyDescent="0.25">
      <c r="B3" s="155"/>
      <c r="C3" s="155"/>
      <c r="D3" s="155"/>
      <c r="E3" s="155"/>
      <c r="F3" s="155"/>
      <c r="G3" s="155"/>
      <c r="H3" s="155"/>
      <c r="I3" s="155"/>
      <c r="J3" s="155"/>
      <c r="K3" s="155"/>
      <c r="L3" s="155"/>
      <c r="M3" s="155"/>
      <c r="N3" s="155"/>
      <c r="O3" s="155"/>
      <c r="P3" s="155"/>
    </row>
    <row r="4" spans="2:16" ht="30.6" customHeight="1" x14ac:dyDescent="0.25">
      <c r="B4" s="543"/>
      <c r="C4" s="544"/>
      <c r="D4" s="544"/>
      <c r="E4" s="544"/>
      <c r="F4" s="544"/>
      <c r="G4" s="544"/>
      <c r="H4" s="544"/>
      <c r="I4" s="544"/>
      <c r="J4" s="544"/>
      <c r="K4" s="544"/>
      <c r="L4" s="544"/>
      <c r="M4" s="544"/>
      <c r="N4" s="544"/>
      <c r="O4" s="544"/>
      <c r="P4" s="545"/>
    </row>
    <row r="5" spans="2:16" ht="27.6" customHeight="1" x14ac:dyDescent="0.25">
      <c r="B5" s="152"/>
      <c r="C5" s="152"/>
      <c r="D5" s="152"/>
      <c r="E5" s="153"/>
      <c r="F5" s="152"/>
      <c r="G5" s="541"/>
      <c r="H5" s="541"/>
      <c r="I5" s="541"/>
      <c r="J5" s="541"/>
      <c r="K5" s="546"/>
      <c r="L5" s="546"/>
      <c r="M5" s="542"/>
      <c r="N5" s="542"/>
      <c r="O5" s="154"/>
      <c r="P5" s="154"/>
    </row>
    <row r="6" spans="2:16" ht="33.6" customHeight="1" x14ac:dyDescent="0.3">
      <c r="B6" s="540"/>
      <c r="C6" s="540"/>
      <c r="D6" s="540"/>
      <c r="E6" s="157"/>
      <c r="F6" s="157"/>
      <c r="G6" s="157"/>
      <c r="H6" s="156"/>
      <c r="I6" s="547"/>
      <c r="J6" s="547"/>
      <c r="K6" s="547"/>
      <c r="L6" s="547"/>
      <c r="M6" s="547"/>
      <c r="N6" s="547"/>
      <c r="O6" s="69"/>
      <c r="P6" s="69"/>
    </row>
    <row r="7" spans="2:16" ht="31.5" customHeight="1" x14ac:dyDescent="0.3">
      <c r="B7" s="443"/>
      <c r="C7" s="443"/>
      <c r="D7" s="443"/>
      <c r="E7" s="158"/>
      <c r="F7" s="158"/>
      <c r="G7" s="158"/>
      <c r="H7" s="156"/>
      <c r="I7" s="547"/>
      <c r="J7" s="547"/>
      <c r="K7" s="547"/>
      <c r="L7" s="547"/>
      <c r="M7" s="547"/>
      <c r="N7" s="547"/>
      <c r="O7" s="69"/>
      <c r="P7" s="69"/>
    </row>
    <row r="8" spans="2:16" ht="18.600000000000001" customHeight="1" x14ac:dyDescent="0.25">
      <c r="B8" s="539"/>
      <c r="C8" s="539"/>
      <c r="D8" s="539"/>
      <c r="E8" s="540"/>
      <c r="F8" s="540"/>
      <c r="G8" s="540"/>
      <c r="H8" s="69"/>
      <c r="I8" s="69"/>
      <c r="J8" s="69"/>
      <c r="K8" s="69"/>
      <c r="L8" s="69"/>
      <c r="M8" s="69"/>
      <c r="N8" s="69"/>
      <c r="O8" s="69"/>
      <c r="P8" s="69"/>
    </row>
    <row r="9" spans="2:16" ht="93" customHeight="1" x14ac:dyDescent="0.25">
      <c r="B9" s="159"/>
      <c r="C9" s="159"/>
      <c r="D9" s="159"/>
      <c r="E9" s="539"/>
      <c r="F9" s="539"/>
      <c r="G9" s="539"/>
      <c r="H9" s="69"/>
      <c r="I9" s="69"/>
      <c r="J9" s="69"/>
      <c r="K9" s="69"/>
      <c r="L9" s="69"/>
      <c r="M9" s="69"/>
      <c r="N9" s="69"/>
      <c r="O9" s="69"/>
      <c r="P9" s="69"/>
    </row>
    <row r="10" spans="2:16" x14ac:dyDescent="0.25">
      <c r="B10" s="69"/>
      <c r="C10" s="69"/>
      <c r="D10" s="69"/>
      <c r="E10" s="69"/>
      <c r="F10" s="69"/>
      <c r="G10" s="69"/>
      <c r="H10" s="69"/>
      <c r="I10" s="69"/>
      <c r="J10" s="69"/>
      <c r="K10" s="69"/>
      <c r="L10" s="69"/>
      <c r="M10" s="69"/>
      <c r="N10" s="69"/>
      <c r="O10" s="69"/>
      <c r="P10" s="69"/>
    </row>
    <row r="11" spans="2:16" x14ac:dyDescent="0.25">
      <c r="B11" s="69"/>
      <c r="C11" s="69"/>
      <c r="D11" s="69"/>
      <c r="E11" s="69"/>
      <c r="F11" s="69"/>
      <c r="G11" s="69"/>
      <c r="H11" s="69"/>
      <c r="I11" s="69"/>
      <c r="J11" s="69"/>
      <c r="K11" s="69"/>
      <c r="L11" s="69"/>
      <c r="M11" s="69"/>
      <c r="N11" s="69"/>
      <c r="O11" s="69"/>
      <c r="P11" s="69"/>
    </row>
    <row r="12" spans="2:16" x14ac:dyDescent="0.25">
      <c r="B12" s="69"/>
      <c r="C12" s="69"/>
      <c r="D12" s="69"/>
      <c r="E12" s="69"/>
      <c r="F12" s="69"/>
      <c r="G12" s="69"/>
      <c r="H12" s="69"/>
      <c r="I12" s="69"/>
      <c r="J12" s="69"/>
      <c r="K12" s="69"/>
      <c r="L12" s="69"/>
      <c r="M12" s="69"/>
      <c r="N12" s="69"/>
      <c r="O12" s="69"/>
      <c r="P12" s="69"/>
    </row>
    <row r="13" spans="2:16" x14ac:dyDescent="0.25">
      <c r="B13" s="69"/>
      <c r="C13" s="69"/>
      <c r="D13" s="69"/>
      <c r="E13" s="69"/>
      <c r="F13" s="69"/>
      <c r="G13" s="69"/>
      <c r="H13" s="69"/>
      <c r="I13" s="69"/>
      <c r="J13" s="69"/>
      <c r="K13" s="69"/>
      <c r="L13" s="69"/>
      <c r="M13" s="69"/>
      <c r="N13" s="69"/>
      <c r="O13" s="69"/>
      <c r="P13" s="69"/>
    </row>
    <row r="14" spans="2:16" x14ac:dyDescent="0.25">
      <c r="B14" s="69"/>
      <c r="C14" s="69"/>
      <c r="D14" s="69"/>
      <c r="E14" s="69"/>
      <c r="F14" s="69"/>
      <c r="G14" s="69"/>
      <c r="H14" s="69"/>
      <c r="I14" s="69"/>
      <c r="J14" s="69"/>
      <c r="K14" s="69"/>
      <c r="L14" s="69"/>
      <c r="M14" s="69"/>
      <c r="N14" s="69"/>
      <c r="O14" s="69"/>
      <c r="P14" s="69"/>
    </row>
    <row r="15" spans="2:16" x14ac:dyDescent="0.25">
      <c r="B15" s="69"/>
      <c r="C15" s="69"/>
      <c r="D15" s="69"/>
      <c r="E15" s="69"/>
      <c r="F15" s="69"/>
      <c r="G15" s="69"/>
      <c r="H15" s="69"/>
      <c r="I15" s="69"/>
      <c r="J15" s="69"/>
      <c r="K15" s="69"/>
      <c r="L15" s="69"/>
      <c r="M15" s="69"/>
      <c r="N15" s="69"/>
      <c r="O15" s="69"/>
      <c r="P15" s="69"/>
    </row>
    <row r="16" spans="2:16" x14ac:dyDescent="0.25">
      <c r="B16" s="69"/>
      <c r="C16" s="69"/>
      <c r="D16" s="69"/>
      <c r="E16" s="69"/>
      <c r="F16" s="69"/>
      <c r="G16" s="69"/>
      <c r="H16" s="69"/>
      <c r="I16" s="69"/>
      <c r="J16" s="69"/>
      <c r="K16" s="69"/>
      <c r="L16" s="69"/>
      <c r="M16" s="69"/>
      <c r="N16" s="69"/>
      <c r="O16" s="69"/>
      <c r="P16" s="69"/>
    </row>
    <row r="17" spans="2:16" x14ac:dyDescent="0.25">
      <c r="B17" s="69"/>
      <c r="C17" s="69"/>
      <c r="D17" s="69"/>
      <c r="E17" s="69"/>
      <c r="F17" s="69"/>
      <c r="G17" s="69"/>
      <c r="H17" s="69"/>
      <c r="I17" s="69"/>
      <c r="J17" s="69"/>
      <c r="K17" s="69"/>
      <c r="L17" s="69"/>
      <c r="M17" s="69"/>
      <c r="N17" s="69"/>
      <c r="O17" s="69"/>
      <c r="P17" s="69"/>
    </row>
    <row r="18" spans="2:16" x14ac:dyDescent="0.25">
      <c r="B18" s="69"/>
      <c r="C18" s="69"/>
      <c r="D18" s="69"/>
      <c r="E18" s="69"/>
      <c r="F18" s="69"/>
      <c r="G18" s="69"/>
      <c r="H18" s="69"/>
      <c r="I18" s="69"/>
      <c r="J18" s="69"/>
      <c r="K18" s="69"/>
      <c r="L18" s="69"/>
      <c r="M18" s="69"/>
      <c r="N18" s="69"/>
      <c r="O18" s="69"/>
      <c r="P18" s="69"/>
    </row>
    <row r="19" spans="2:16" ht="15.6" customHeight="1" x14ac:dyDescent="0.25">
      <c r="B19" s="69"/>
      <c r="C19" s="69"/>
      <c r="D19" s="69"/>
      <c r="E19" s="69"/>
      <c r="F19" s="69"/>
      <c r="G19" s="69"/>
      <c r="H19" s="69"/>
      <c r="I19" s="69"/>
      <c r="J19" s="69"/>
      <c r="K19" s="69"/>
      <c r="L19" s="69"/>
      <c r="M19" s="69"/>
      <c r="N19" s="69"/>
      <c r="O19" s="69"/>
      <c r="P19" s="69"/>
    </row>
    <row r="20" spans="2:16" x14ac:dyDescent="0.25">
      <c r="B20" s="69"/>
      <c r="C20" s="69"/>
      <c r="D20" s="69"/>
      <c r="E20" s="69"/>
      <c r="F20" s="69"/>
      <c r="G20" s="69"/>
      <c r="H20" s="69"/>
      <c r="I20" s="69"/>
      <c r="J20" s="69"/>
      <c r="K20" s="69"/>
      <c r="L20" s="69"/>
      <c r="M20" s="69"/>
      <c r="N20" s="69"/>
      <c r="O20" s="69"/>
      <c r="P20" s="69"/>
    </row>
    <row r="21" spans="2:16" ht="15.6" customHeight="1" x14ac:dyDescent="0.25">
      <c r="B21" s="69"/>
      <c r="C21" s="69"/>
      <c r="D21" s="69"/>
      <c r="E21" s="69"/>
      <c r="F21" s="69"/>
      <c r="G21" s="69"/>
      <c r="H21" s="69"/>
      <c r="I21" s="69"/>
      <c r="J21" s="69"/>
      <c r="K21" s="69"/>
      <c r="L21" s="69"/>
      <c r="M21" s="69"/>
      <c r="N21" s="69"/>
      <c r="O21" s="69"/>
      <c r="P21" s="69"/>
    </row>
    <row r="22" spans="2:16" ht="15.6" customHeight="1" x14ac:dyDescent="0.25">
      <c r="B22" s="69"/>
      <c r="C22" s="69"/>
      <c r="D22" s="69"/>
      <c r="E22" s="69"/>
      <c r="F22" s="69"/>
      <c r="G22" s="69"/>
      <c r="H22" s="69"/>
      <c r="I22" s="69"/>
      <c r="J22" s="69"/>
      <c r="K22" s="69"/>
      <c r="L22" s="69"/>
      <c r="M22" s="69"/>
      <c r="N22" s="69"/>
      <c r="O22" s="69"/>
      <c r="P22" s="69"/>
    </row>
    <row r="23" spans="2:16" x14ac:dyDescent="0.25">
      <c r="B23" s="69"/>
      <c r="C23" s="69"/>
      <c r="D23" s="69"/>
      <c r="E23" s="69"/>
      <c r="F23" s="69"/>
      <c r="G23" s="69"/>
      <c r="H23" s="69"/>
      <c r="I23" s="69"/>
      <c r="J23" s="69"/>
      <c r="K23" s="69"/>
      <c r="L23" s="69"/>
      <c r="M23" s="69"/>
      <c r="N23" s="69"/>
      <c r="O23" s="69"/>
      <c r="P23" s="69"/>
    </row>
    <row r="24" spans="2:16" x14ac:dyDescent="0.25">
      <c r="B24" s="69"/>
      <c r="C24" s="69"/>
      <c r="D24" s="69"/>
      <c r="E24" s="69"/>
      <c r="F24" s="69"/>
      <c r="G24" s="69"/>
      <c r="H24" s="69"/>
      <c r="I24" s="69"/>
      <c r="J24" s="69"/>
      <c r="K24" s="69"/>
      <c r="L24" s="69"/>
      <c r="M24" s="69"/>
      <c r="N24" s="69"/>
      <c r="O24" s="69"/>
      <c r="P24" s="69"/>
    </row>
    <row r="25" spans="2:16" ht="15.6" customHeight="1" x14ac:dyDescent="0.25">
      <c r="B25" s="69"/>
      <c r="C25" s="69"/>
      <c r="D25" s="69"/>
      <c r="E25" s="69"/>
      <c r="F25" s="69"/>
      <c r="G25" s="69"/>
      <c r="H25" s="69"/>
      <c r="I25" s="69"/>
      <c r="J25" s="69"/>
      <c r="K25" s="69"/>
      <c r="L25" s="69"/>
      <c r="M25" s="69"/>
      <c r="N25" s="69"/>
      <c r="O25" s="69"/>
      <c r="P25" s="69"/>
    </row>
    <row r="26" spans="2:16" x14ac:dyDescent="0.25">
      <c r="B26" s="69"/>
      <c r="C26" s="69"/>
      <c r="D26" s="69"/>
      <c r="E26" s="69"/>
      <c r="F26" s="69"/>
      <c r="G26" s="69"/>
      <c r="H26" s="69"/>
      <c r="I26" s="69"/>
      <c r="J26" s="69"/>
      <c r="K26" s="69"/>
      <c r="L26" s="69"/>
      <c r="M26" s="69"/>
      <c r="N26" s="69"/>
      <c r="O26" s="69"/>
      <c r="P26" s="69"/>
    </row>
    <row r="27" spans="2:16" x14ac:dyDescent="0.25">
      <c r="B27" s="69"/>
      <c r="C27" s="69"/>
      <c r="D27" s="69"/>
      <c r="E27" s="69"/>
      <c r="F27" s="69"/>
      <c r="G27" s="69"/>
      <c r="H27" s="69"/>
      <c r="I27" s="69"/>
      <c r="J27" s="69"/>
      <c r="K27" s="69"/>
      <c r="L27" s="69"/>
      <c r="M27" s="69"/>
      <c r="N27" s="69"/>
      <c r="O27" s="69"/>
      <c r="P27" s="69"/>
    </row>
    <row r="28" spans="2:16" x14ac:dyDescent="0.25">
      <c r="B28" s="69"/>
      <c r="C28" s="69"/>
      <c r="D28" s="69"/>
      <c r="E28" s="69"/>
      <c r="F28" s="69"/>
      <c r="G28" s="69"/>
      <c r="H28" s="69"/>
      <c r="I28" s="69"/>
      <c r="J28" s="69"/>
      <c r="K28" s="69"/>
      <c r="L28" s="69"/>
      <c r="M28" s="69"/>
      <c r="N28" s="69"/>
      <c r="O28" s="69"/>
      <c r="P28" s="69"/>
    </row>
    <row r="29" spans="2:16" x14ac:dyDescent="0.25">
      <c r="B29" s="69"/>
      <c r="C29" s="69"/>
      <c r="D29" s="69"/>
      <c r="E29" s="69"/>
      <c r="F29" s="69"/>
      <c r="G29" s="69"/>
      <c r="H29" s="69"/>
      <c r="I29" s="69"/>
      <c r="J29" s="69"/>
      <c r="K29" s="69"/>
      <c r="L29" s="69"/>
      <c r="M29" s="69"/>
      <c r="N29" s="69"/>
      <c r="O29" s="69"/>
      <c r="P29" s="69"/>
    </row>
    <row r="30" spans="2:16" x14ac:dyDescent="0.25">
      <c r="B30" s="69"/>
      <c r="C30" s="69"/>
      <c r="D30" s="69"/>
      <c r="E30" s="69"/>
      <c r="F30" s="69"/>
      <c r="G30" s="69"/>
      <c r="H30" s="69"/>
      <c r="I30" s="69"/>
      <c r="J30" s="69"/>
      <c r="K30" s="69"/>
      <c r="L30" s="69"/>
      <c r="M30" s="69"/>
      <c r="N30" s="69"/>
      <c r="O30" s="69"/>
      <c r="P30" s="69"/>
    </row>
    <row r="31" spans="2:16" x14ac:dyDescent="0.25">
      <c r="B31" s="69"/>
      <c r="C31" s="69"/>
      <c r="D31" s="69"/>
      <c r="E31" s="69"/>
      <c r="F31" s="69"/>
      <c r="G31" s="69"/>
      <c r="H31" s="69"/>
      <c r="I31" s="69"/>
      <c r="J31" s="69"/>
      <c r="K31" s="69"/>
      <c r="L31" s="69"/>
      <c r="M31" s="69"/>
      <c r="N31" s="69"/>
      <c r="O31" s="69"/>
      <c r="P31" s="69"/>
    </row>
    <row r="32" spans="2:16" x14ac:dyDescent="0.25">
      <c r="B32" s="69"/>
      <c r="C32" s="69"/>
      <c r="D32" s="69"/>
      <c r="E32" s="69"/>
      <c r="F32" s="69"/>
      <c r="G32" s="69"/>
      <c r="H32" s="69"/>
      <c r="I32" s="69"/>
      <c r="J32" s="69"/>
      <c r="K32" s="69"/>
      <c r="L32" s="69"/>
      <c r="M32" s="69"/>
      <c r="N32" s="69"/>
      <c r="O32" s="69"/>
      <c r="P32" s="69"/>
    </row>
    <row r="33" spans="2:16" x14ac:dyDescent="0.25">
      <c r="B33" s="69"/>
      <c r="C33" s="69"/>
      <c r="D33" s="69"/>
      <c r="E33" s="69"/>
      <c r="F33" s="69"/>
      <c r="G33" s="69"/>
      <c r="H33" s="69"/>
      <c r="I33" s="69"/>
      <c r="J33" s="69"/>
      <c r="K33" s="69"/>
      <c r="L33" s="69"/>
      <c r="M33" s="69"/>
      <c r="N33" s="69"/>
      <c r="O33" s="69"/>
      <c r="P33" s="69"/>
    </row>
    <row r="34" spans="2:16" x14ac:dyDescent="0.25">
      <c r="B34" s="69"/>
      <c r="C34" s="69"/>
      <c r="D34" s="69"/>
      <c r="E34" s="69"/>
      <c r="F34" s="69"/>
      <c r="G34" s="69"/>
      <c r="H34" s="69"/>
      <c r="I34" s="69"/>
      <c r="J34" s="69"/>
      <c r="K34" s="69"/>
      <c r="L34" s="69"/>
      <c r="M34" s="69"/>
      <c r="N34" s="69"/>
      <c r="O34" s="69"/>
      <c r="P34" s="69"/>
    </row>
    <row r="35" spans="2:16" x14ac:dyDescent="0.25">
      <c r="B35" s="69"/>
      <c r="C35" s="69"/>
      <c r="D35" s="69"/>
      <c r="E35" s="69"/>
      <c r="F35" s="69"/>
      <c r="G35" s="69"/>
      <c r="H35" s="69"/>
      <c r="I35" s="69"/>
      <c r="J35" s="69"/>
      <c r="K35" s="69"/>
      <c r="L35" s="69"/>
      <c r="M35" s="69"/>
      <c r="N35" s="69"/>
      <c r="O35" s="69"/>
      <c r="P35" s="69"/>
    </row>
    <row r="36" spans="2:16" x14ac:dyDescent="0.25">
      <c r="B36" s="69"/>
      <c r="C36" s="69"/>
      <c r="D36" s="69"/>
      <c r="E36" s="69"/>
      <c r="F36" s="69"/>
      <c r="G36" s="69"/>
      <c r="H36" s="69"/>
      <c r="I36" s="69"/>
      <c r="J36" s="69"/>
      <c r="K36" s="69"/>
      <c r="L36" s="69"/>
      <c r="M36" s="69"/>
      <c r="N36" s="69"/>
      <c r="O36" s="69"/>
      <c r="P36" s="69"/>
    </row>
    <row r="37" spans="2:16" x14ac:dyDescent="0.25">
      <c r="B37" s="69"/>
      <c r="C37" s="69"/>
      <c r="D37" s="69"/>
      <c r="E37" s="69"/>
      <c r="F37" s="69"/>
      <c r="G37" s="69"/>
      <c r="H37" s="69"/>
      <c r="I37" s="69"/>
      <c r="J37" s="69"/>
      <c r="K37" s="69"/>
      <c r="L37" s="69"/>
      <c r="M37" s="69"/>
      <c r="N37" s="69"/>
      <c r="O37" s="69"/>
      <c r="P37" s="69"/>
    </row>
    <row r="38" spans="2:16" x14ac:dyDescent="0.25">
      <c r="B38" s="69"/>
      <c r="C38" s="69"/>
      <c r="D38" s="69"/>
      <c r="E38" s="69"/>
      <c r="F38" s="69"/>
      <c r="G38" s="69"/>
      <c r="H38" s="69"/>
      <c r="I38" s="69"/>
      <c r="J38" s="69"/>
      <c r="K38" s="69"/>
      <c r="L38" s="69"/>
      <c r="M38" s="69"/>
      <c r="N38" s="69"/>
      <c r="O38" s="69"/>
      <c r="P38" s="69"/>
    </row>
    <row r="39" spans="2:16" x14ac:dyDescent="0.25">
      <c r="B39" s="69"/>
      <c r="C39" s="69"/>
      <c r="D39" s="69"/>
      <c r="E39" s="69"/>
      <c r="F39" s="69"/>
      <c r="G39" s="69"/>
      <c r="H39" s="69"/>
      <c r="I39" s="69"/>
      <c r="J39" s="69"/>
      <c r="K39" s="69"/>
      <c r="L39" s="69"/>
      <c r="M39" s="69"/>
      <c r="N39" s="69"/>
      <c r="O39" s="69"/>
      <c r="P39" s="69"/>
    </row>
    <row r="40" spans="2:16" x14ac:dyDescent="0.25">
      <c r="B40" s="69"/>
      <c r="C40" s="69"/>
      <c r="D40" s="69"/>
      <c r="E40" s="69"/>
      <c r="F40" s="69"/>
      <c r="G40" s="69"/>
      <c r="H40" s="69"/>
      <c r="I40" s="69"/>
      <c r="J40" s="69"/>
      <c r="K40" s="69"/>
      <c r="L40" s="69"/>
      <c r="M40" s="69"/>
      <c r="N40" s="69"/>
      <c r="O40" s="69"/>
      <c r="P40" s="69"/>
    </row>
    <row r="41" spans="2:16" x14ac:dyDescent="0.25">
      <c r="B41" s="69"/>
      <c r="C41" s="69"/>
      <c r="D41" s="69"/>
      <c r="E41" s="69"/>
      <c r="F41" s="69"/>
      <c r="G41" s="69"/>
      <c r="H41" s="69"/>
      <c r="I41" s="69"/>
      <c r="J41" s="69"/>
      <c r="K41" s="69"/>
      <c r="L41" s="69"/>
      <c r="M41" s="69"/>
      <c r="N41" s="69"/>
      <c r="O41" s="69"/>
      <c r="P41" s="69"/>
    </row>
    <row r="42" spans="2:16" x14ac:dyDescent="0.25">
      <c r="B42" s="69"/>
      <c r="C42" s="69"/>
      <c r="D42" s="69"/>
      <c r="E42" s="69"/>
      <c r="F42" s="69"/>
      <c r="G42" s="69"/>
      <c r="H42" s="69"/>
      <c r="I42" s="69"/>
      <c r="J42" s="69"/>
      <c r="K42" s="69"/>
      <c r="L42" s="69"/>
      <c r="M42" s="69"/>
      <c r="N42" s="69"/>
      <c r="O42" s="69"/>
      <c r="P42" s="69"/>
    </row>
    <row r="43" spans="2:16" x14ac:dyDescent="0.25">
      <c r="B43" s="69"/>
      <c r="C43" s="69"/>
      <c r="D43" s="69"/>
      <c r="E43" s="69"/>
      <c r="F43" s="69"/>
      <c r="G43" s="69"/>
      <c r="H43" s="69"/>
      <c r="I43" s="69"/>
      <c r="J43" s="69"/>
      <c r="K43" s="69"/>
      <c r="L43" s="69"/>
      <c r="M43" s="69"/>
      <c r="N43" s="69"/>
      <c r="O43" s="69"/>
      <c r="P43" s="69"/>
    </row>
    <row r="44" spans="2:16" x14ac:dyDescent="0.25">
      <c r="B44" s="69"/>
      <c r="C44" s="69"/>
      <c r="D44" s="69"/>
      <c r="E44" s="69"/>
      <c r="F44" s="69"/>
      <c r="G44" s="69"/>
      <c r="H44" s="69"/>
      <c r="I44" s="69"/>
      <c r="J44" s="69"/>
      <c r="K44" s="69"/>
      <c r="L44" s="69"/>
      <c r="M44" s="69"/>
      <c r="N44" s="69"/>
      <c r="O44" s="69"/>
      <c r="P44" s="69"/>
    </row>
    <row r="45" spans="2:16" x14ac:dyDescent="0.25">
      <c r="B45" s="69"/>
      <c r="C45" s="69"/>
      <c r="D45" s="69"/>
      <c r="E45" s="69"/>
      <c r="F45" s="69"/>
      <c r="G45" s="69"/>
      <c r="H45" s="69"/>
      <c r="I45" s="69"/>
      <c r="J45" s="69"/>
      <c r="K45" s="69"/>
      <c r="L45" s="69"/>
      <c r="M45" s="69"/>
      <c r="N45" s="69"/>
      <c r="O45" s="69"/>
      <c r="P45" s="69"/>
    </row>
    <row r="46" spans="2:16" x14ac:dyDescent="0.25">
      <c r="B46" s="69"/>
      <c r="C46" s="69"/>
      <c r="D46" s="69"/>
      <c r="E46" s="69"/>
      <c r="F46" s="69"/>
      <c r="G46" s="69"/>
      <c r="H46" s="69"/>
      <c r="I46" s="69"/>
      <c r="J46" s="69"/>
      <c r="K46" s="69"/>
      <c r="L46" s="69"/>
      <c r="M46" s="69"/>
      <c r="N46" s="69"/>
      <c r="O46" s="69"/>
      <c r="P46" s="69"/>
    </row>
    <row r="47" spans="2:16" x14ac:dyDescent="0.25">
      <c r="B47" s="69"/>
      <c r="C47" s="69"/>
      <c r="D47" s="69"/>
      <c r="E47" s="69"/>
      <c r="F47" s="69"/>
      <c r="G47" s="69"/>
      <c r="H47" s="69"/>
      <c r="I47" s="69"/>
      <c r="J47" s="69"/>
      <c r="K47" s="69"/>
      <c r="L47" s="69"/>
      <c r="M47" s="69"/>
      <c r="N47" s="69"/>
      <c r="O47" s="69"/>
      <c r="P47" s="69"/>
    </row>
    <row r="48" spans="2:16" x14ac:dyDescent="0.25">
      <c r="B48" s="69"/>
      <c r="C48" s="69"/>
      <c r="D48" s="69"/>
      <c r="E48" s="69"/>
      <c r="F48" s="69"/>
      <c r="G48" s="69"/>
      <c r="H48" s="69"/>
      <c r="I48" s="69"/>
      <c r="J48" s="69"/>
      <c r="K48" s="69"/>
      <c r="L48" s="69"/>
      <c r="M48" s="69"/>
      <c r="N48" s="69"/>
      <c r="O48" s="69"/>
      <c r="P48" s="69"/>
    </row>
    <row r="49" spans="2:16" x14ac:dyDescent="0.25">
      <c r="B49" s="69"/>
      <c r="C49" s="69"/>
      <c r="D49" s="69"/>
      <c r="E49" s="69"/>
      <c r="F49" s="69"/>
      <c r="G49" s="69"/>
      <c r="H49" s="69"/>
      <c r="I49" s="69"/>
      <c r="J49" s="69"/>
      <c r="K49" s="69"/>
      <c r="L49" s="69"/>
      <c r="M49" s="69"/>
      <c r="N49" s="69"/>
      <c r="O49" s="69"/>
      <c r="P49" s="69"/>
    </row>
    <row r="50" spans="2:16" x14ac:dyDescent="0.25">
      <c r="B50" s="69"/>
      <c r="C50" s="69"/>
      <c r="D50" s="69"/>
      <c r="E50" s="69"/>
      <c r="F50" s="69"/>
      <c r="G50" s="69"/>
      <c r="H50" s="69"/>
      <c r="I50" s="69"/>
      <c r="J50" s="69"/>
      <c r="K50" s="69"/>
      <c r="L50" s="69"/>
      <c r="M50" s="69"/>
      <c r="N50" s="69"/>
      <c r="O50" s="69"/>
      <c r="P50" s="69"/>
    </row>
    <row r="51" spans="2:16" x14ac:dyDescent="0.25">
      <c r="B51" s="69"/>
      <c r="C51" s="69"/>
      <c r="D51" s="69"/>
      <c r="E51" s="69"/>
      <c r="F51" s="69"/>
      <c r="G51" s="69"/>
      <c r="H51" s="69"/>
      <c r="I51" s="69"/>
      <c r="J51" s="69"/>
      <c r="K51" s="69"/>
      <c r="L51" s="69"/>
      <c r="M51" s="69"/>
      <c r="N51" s="69"/>
      <c r="O51" s="69"/>
      <c r="P51" s="69"/>
    </row>
    <row r="52" spans="2:16" x14ac:dyDescent="0.25">
      <c r="B52" s="69"/>
      <c r="C52" s="69"/>
      <c r="D52" s="69"/>
      <c r="E52" s="69"/>
      <c r="F52" s="69"/>
      <c r="G52" s="69"/>
      <c r="H52" s="69"/>
      <c r="I52" s="69"/>
      <c r="J52" s="69"/>
      <c r="K52" s="69"/>
      <c r="L52" s="69"/>
      <c r="M52" s="69"/>
      <c r="N52" s="69"/>
      <c r="O52" s="69"/>
      <c r="P52" s="69"/>
    </row>
    <row r="53" spans="2:16" x14ac:dyDescent="0.25">
      <c r="B53" s="69"/>
      <c r="C53" s="69"/>
      <c r="D53" s="69"/>
      <c r="E53" s="69"/>
      <c r="F53" s="69"/>
      <c r="G53" s="69"/>
      <c r="H53" s="69"/>
      <c r="I53" s="69"/>
      <c r="J53" s="69"/>
      <c r="K53" s="69"/>
      <c r="L53" s="69"/>
      <c r="M53" s="69"/>
      <c r="N53" s="69"/>
      <c r="O53" s="69"/>
      <c r="P53" s="69"/>
    </row>
    <row r="54" spans="2:16" x14ac:dyDescent="0.25">
      <c r="B54" s="69"/>
      <c r="C54" s="69"/>
      <c r="D54" s="69"/>
      <c r="E54" s="69"/>
      <c r="F54" s="69"/>
      <c r="G54" s="69"/>
      <c r="H54" s="69"/>
      <c r="I54" s="69"/>
      <c r="J54" s="69"/>
      <c r="K54" s="69"/>
      <c r="L54" s="69"/>
      <c r="M54" s="69"/>
      <c r="N54" s="69"/>
      <c r="O54" s="69"/>
      <c r="P54" s="69"/>
    </row>
    <row r="55" spans="2:16" x14ac:dyDescent="0.25">
      <c r="B55" s="69"/>
      <c r="C55" s="69"/>
      <c r="D55" s="69"/>
      <c r="E55" s="69"/>
      <c r="F55" s="69"/>
      <c r="G55" s="69"/>
      <c r="H55" s="69"/>
      <c r="I55" s="69"/>
      <c r="J55" s="69"/>
      <c r="K55" s="69"/>
      <c r="L55" s="69"/>
      <c r="M55" s="69"/>
      <c r="N55" s="69"/>
      <c r="O55" s="69"/>
      <c r="P55" s="69"/>
    </row>
    <row r="56" spans="2:16" x14ac:dyDescent="0.25">
      <c r="B56" s="69"/>
      <c r="C56" s="69"/>
      <c r="D56" s="69"/>
      <c r="E56" s="69"/>
      <c r="F56" s="69"/>
      <c r="G56" s="69"/>
      <c r="H56" s="69"/>
      <c r="I56" s="69"/>
      <c r="J56" s="69"/>
      <c r="K56" s="69"/>
      <c r="L56" s="69"/>
      <c r="M56" s="69"/>
      <c r="N56" s="69"/>
      <c r="O56" s="69"/>
      <c r="P56" s="69"/>
    </row>
    <row r="57" spans="2:16" x14ac:dyDescent="0.25">
      <c r="B57" s="69"/>
      <c r="C57" s="69"/>
      <c r="D57" s="69"/>
      <c r="E57" s="69"/>
      <c r="F57" s="69"/>
      <c r="G57" s="69"/>
      <c r="H57" s="69"/>
      <c r="I57" s="69"/>
      <c r="J57" s="69"/>
      <c r="K57" s="69"/>
      <c r="L57" s="69"/>
      <c r="M57" s="69"/>
      <c r="N57" s="69"/>
      <c r="O57" s="69"/>
      <c r="P57" s="69"/>
    </row>
    <row r="58" spans="2:16" x14ac:dyDescent="0.25">
      <c r="B58" s="69"/>
      <c r="C58" s="69"/>
      <c r="D58" s="69"/>
      <c r="E58" s="69"/>
      <c r="F58" s="69"/>
      <c r="G58" s="69"/>
      <c r="H58" s="69"/>
      <c r="I58" s="69"/>
      <c r="J58" s="69"/>
      <c r="K58" s="69"/>
      <c r="L58" s="69"/>
      <c r="M58" s="69"/>
      <c r="N58" s="69"/>
      <c r="O58" s="69"/>
      <c r="P58" s="69"/>
    </row>
    <row r="59" spans="2:16" x14ac:dyDescent="0.25">
      <c r="B59" s="69"/>
      <c r="C59" s="69"/>
      <c r="D59" s="69"/>
      <c r="E59" s="69"/>
      <c r="F59" s="69"/>
      <c r="G59" s="69"/>
      <c r="H59" s="69"/>
      <c r="I59" s="69"/>
      <c r="J59" s="69"/>
      <c r="K59" s="69"/>
      <c r="L59" s="69"/>
      <c r="M59" s="69"/>
      <c r="N59" s="69"/>
      <c r="O59" s="69"/>
      <c r="P59" s="69"/>
    </row>
    <row r="60" spans="2:16" x14ac:dyDescent="0.25">
      <c r="B60" s="69"/>
      <c r="C60" s="69"/>
      <c r="D60" s="69"/>
      <c r="E60" s="69"/>
      <c r="F60" s="69"/>
      <c r="G60" s="69"/>
      <c r="H60" s="69"/>
      <c r="I60" s="69"/>
      <c r="J60" s="69"/>
      <c r="K60" s="69"/>
      <c r="L60" s="69"/>
      <c r="M60" s="69"/>
      <c r="N60" s="69"/>
      <c r="O60" s="69"/>
      <c r="P60" s="69"/>
    </row>
  </sheetData>
  <mergeCells count="12">
    <mergeCell ref="E9:G9"/>
    <mergeCell ref="E8:G8"/>
    <mergeCell ref="B1:P2"/>
    <mergeCell ref="G5:J5"/>
    <mergeCell ref="M5:N5"/>
    <mergeCell ref="B4:P4"/>
    <mergeCell ref="K5:L5"/>
    <mergeCell ref="I6:N6"/>
    <mergeCell ref="I7:N7"/>
    <mergeCell ref="B6:D6"/>
    <mergeCell ref="B7:D7"/>
    <mergeCell ref="B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1-Candidat, établissement</vt:lpstr>
      <vt:lpstr>2- Epreuve EP1</vt:lpstr>
      <vt:lpstr>3- Epreuve EP2 </vt:lpstr>
      <vt:lpstr>4- Epreuve EP3 </vt:lpstr>
      <vt:lpstr>5- Synthèse</vt:lpstr>
      <vt:lpstr>6- Attestation</vt:lpstr>
      <vt:lpstr>Feuil2</vt:lpstr>
      <vt:lpstr>6- PFMP</vt:lpstr>
      <vt:lpstr>'1-Candidat, établissement'!Zone_d_impression</vt:lpstr>
      <vt:lpstr>'2- Epreuve EP1'!Zone_d_impression</vt:lpstr>
      <vt:lpstr>'3- Epreuve EP2 '!Zone_d_impression</vt:lpstr>
      <vt:lpstr>'4- Epreuve EP3 '!Zone_d_impression</vt:lpstr>
      <vt:lpstr>'5- Synthèse'!Zone_d_impression</vt:lpstr>
      <vt:lpstr>'6- Attestation'!Zone_d_impression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 CHAPEL</dc:creator>
  <cp:lastModifiedBy>Sandrine Dutrey</cp:lastModifiedBy>
  <cp:lastPrinted>2022-12-16T15:28:27Z</cp:lastPrinted>
  <dcterms:created xsi:type="dcterms:W3CDTF">2010-10-30T12:36:02Z</dcterms:created>
  <dcterms:modified xsi:type="dcterms:W3CDTF">2023-01-31T09:00:45Z</dcterms:modified>
</cp:coreProperties>
</file>